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20" windowWidth="28780" windowHeight="15820" tabRatio="500" activeTab="2"/>
  </bookViews>
  <sheets>
    <sheet name="Ark1" sheetId="1" r:id="rId1"/>
    <sheet name="Ark2" sheetId="2" r:id="rId2"/>
    <sheet name="Ark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B25" i="3"/>
  <c r="B44" i="3"/>
  <c r="B70" i="3"/>
  <c r="C5" i="3"/>
  <c r="C8" i="3"/>
  <c r="C4" i="3"/>
  <c r="C25" i="3"/>
  <c r="C44" i="3"/>
  <c r="C53" i="3"/>
  <c r="C70" i="3"/>
  <c r="D70" i="3"/>
  <c r="D69" i="3"/>
  <c r="D62" i="3"/>
  <c r="D61" i="3"/>
  <c r="D53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7" i="3"/>
  <c r="D36" i="3"/>
  <c r="D35" i="3"/>
  <c r="D34" i="3"/>
  <c r="D33" i="3"/>
  <c r="D31" i="3"/>
  <c r="D30" i="3"/>
  <c r="D29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B4" i="2"/>
  <c r="B25" i="2"/>
  <c r="B44" i="2"/>
  <c r="B70" i="2"/>
  <c r="C5" i="2"/>
  <c r="C8" i="2"/>
  <c r="C4" i="2"/>
  <c r="C25" i="2"/>
  <c r="C44" i="2"/>
  <c r="C53" i="2"/>
  <c r="C70" i="2"/>
  <c r="D70" i="2"/>
  <c r="D69" i="2"/>
  <c r="D62" i="2"/>
  <c r="D61" i="2"/>
  <c r="D53" i="2"/>
  <c r="D52" i="2"/>
  <c r="D51" i="2"/>
  <c r="D50" i="2"/>
  <c r="D49" i="2"/>
  <c r="D48" i="2"/>
  <c r="D47" i="2"/>
  <c r="D46" i="2"/>
  <c r="D44" i="2"/>
  <c r="D43" i="2"/>
  <c r="D42" i="2"/>
  <c r="D41" i="2"/>
  <c r="D40" i="2"/>
  <c r="D39" i="2"/>
  <c r="D38" i="2"/>
  <c r="D37" i="2"/>
  <c r="D36" i="2"/>
  <c r="D35" i="2"/>
  <c r="D34" i="2"/>
  <c r="D33" i="2"/>
  <c r="D31" i="2"/>
  <c r="D30" i="2"/>
  <c r="D29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70" i="1"/>
  <c r="C70" i="1"/>
  <c r="B70" i="1"/>
  <c r="D43" i="1"/>
  <c r="D42" i="1"/>
  <c r="D41" i="1"/>
  <c r="D40" i="1"/>
  <c r="D39" i="1"/>
  <c r="D38" i="1"/>
  <c r="D37" i="1"/>
  <c r="D36" i="1"/>
  <c r="D35" i="1"/>
  <c r="D34" i="1"/>
  <c r="D33" i="1"/>
  <c r="D69" i="1"/>
  <c r="D46" i="1"/>
  <c r="D47" i="1"/>
  <c r="D48" i="1"/>
  <c r="D49" i="1"/>
  <c r="D50" i="1"/>
  <c r="D51" i="1"/>
  <c r="D52" i="1"/>
  <c r="D44" i="1"/>
  <c r="C44" i="1"/>
  <c r="B44" i="1"/>
  <c r="D26" i="1"/>
  <c r="D29" i="1"/>
  <c r="D30" i="1"/>
  <c r="D31" i="1"/>
  <c r="D25" i="1"/>
  <c r="C25" i="1"/>
  <c r="B25" i="1"/>
  <c r="D61" i="1"/>
  <c r="D62" i="1"/>
  <c r="D53" i="1"/>
  <c r="C53" i="1"/>
  <c r="C5" i="1"/>
  <c r="D5" i="1"/>
  <c r="D6" i="1"/>
  <c r="D7" i="1"/>
  <c r="C8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4" i="1"/>
  <c r="B4" i="1"/>
  <c r="C4" i="1"/>
</calcChain>
</file>

<file path=xl/comments1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B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B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B6" authorId="0">
      <text>
        <r>
          <rPr>
            <b/>
            <sz val="9"/>
            <color indexed="81"/>
            <rFont val="Calibri"/>
            <family val="2"/>
          </rPr>
          <t xml:space="preserve">Lokale aktivitetsmidler = 200 kr pr  medlem registrert foregående år under 19 år. 
Bruk tall fra samordnet rapportering 2015 - du finner dem her:
</t>
        </r>
      </text>
    </comment>
    <comment ref="B7" authorId="0">
      <text>
        <r>
          <rPr>
            <b/>
            <sz val="9"/>
            <color indexed="81"/>
            <rFont val="Calibri"/>
            <family val="2"/>
          </rPr>
          <t xml:space="preserve">Storby- midler fra Oslo Idrettskrets =  gratis tilbud (idrettskolene, Sanex) 
20.000 kr pr idrettsskole, 75.000 Sanex cup
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 xml:space="preserve">Alle utgifter knyttet til storbyprosjektene = utstyr, markedsføring, lønn (inkl 1,141% i AGA), leie baner. 
</t>
        </r>
      </text>
    </comment>
    <comment ref="B8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B9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B10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C10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B16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C16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B18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B19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C19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B22" authorId="0">
      <text>
        <r>
          <rPr>
            <b/>
            <sz val="9"/>
            <color indexed="81"/>
            <rFont val="Calibri"/>
            <family val="2"/>
          </rPr>
          <t>Refusjon av kostnader til leie av anlegg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>Leie av anlegg</t>
        </r>
      </text>
    </comment>
    <comment ref="B23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C24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B25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D25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C26" authorId="0">
      <text>
        <r>
          <rPr>
            <b/>
            <sz val="9"/>
            <color indexed="81"/>
            <rFont val="Calibri"/>
            <family val="2"/>
          </rPr>
          <t>Kostnader opprettelse og drift av sportslig utvalg i avdelingen</t>
        </r>
      </text>
    </comment>
    <comment ref="C27" authorId="0">
      <text>
        <r>
          <rPr>
            <b/>
            <sz val="9"/>
            <color indexed="81"/>
            <rFont val="Calibri"/>
            <family val="2"/>
          </rPr>
          <t>Kostnader til utvikling og avholding av kurs avdelingen selv holder (lokaler, lønn, materiale/ utstyr)</t>
        </r>
      </text>
    </comment>
    <comment ref="B29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C29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B30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C30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B31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C31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A33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B33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C33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D33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B44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C44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D44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46" authorId="0">
      <text>
        <r>
          <rPr>
            <b/>
            <sz val="9"/>
            <color indexed="81"/>
            <rFont val="Calibri"/>
            <family val="2"/>
          </rPr>
          <t>Kun for innebandy</t>
        </r>
      </text>
    </comment>
    <comment ref="B46" authorId="0">
      <text>
        <r>
          <rPr>
            <b/>
            <sz val="9"/>
            <color indexed="81"/>
            <rFont val="Calibri"/>
            <family val="2"/>
          </rPr>
          <t xml:space="preserve">Driftstilskudd: 180.000 kr
Leieinntekter: 300.000 kr 
</t>
        </r>
      </text>
    </comment>
    <comment ref="C46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nøkler…..
Vedlikehold - reprasjoner
Inventar - kjøp av møbler og lignende 
Vakter - lønn </t>
        </r>
      </text>
    </comment>
    <comment ref="A47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47" authorId="0">
      <text>
        <r>
          <rPr>
            <b/>
            <sz val="9"/>
            <color indexed="81"/>
            <rFont val="Calibri"/>
            <family val="2"/>
          </rPr>
          <t>Driftstilskudd: 10.000 kr 
Utleie: 200.000 kr</t>
        </r>
      </text>
    </comment>
    <comment ref="C47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nøkler, papir…..
Vedlikehold - reprasjoner
Inventar - kjøp av møbler, kontorutstyr og lignende 
Vakter - lønn </t>
        </r>
      </text>
    </comment>
    <comment ref="A48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48" authorId="0">
      <text>
        <r>
          <rPr>
            <b/>
            <sz val="9"/>
            <color indexed="81"/>
            <rFont val="Calibri"/>
            <family val="2"/>
          </rPr>
          <t>Utleie: 100.000 kr</t>
        </r>
      </text>
    </comment>
    <comment ref="C48" authorId="0">
      <text>
        <r>
          <rPr>
            <b/>
            <sz val="9"/>
            <color indexed="81"/>
            <rFont val="Calibri"/>
            <family val="2"/>
          </rPr>
          <t xml:space="preserve">Baneleie kommunen: 15.000 kr
Drift: 400.000 kr (Skjolden e.l) </t>
        </r>
      </text>
    </comment>
    <comment ref="B49" authorId="0">
      <text>
        <r>
          <rPr>
            <b/>
            <sz val="9"/>
            <color indexed="81"/>
            <rFont val="Calibri"/>
            <family val="2"/>
          </rPr>
          <t>Driftstilskudd: 7500 kr</t>
        </r>
      </text>
    </comment>
    <comment ref="C49" authorId="0">
      <text>
        <r>
          <rPr>
            <b/>
            <sz val="9"/>
            <color indexed="81"/>
            <rFont val="Calibri"/>
            <family val="2"/>
          </rPr>
          <t>Driftskostnader</t>
        </r>
      </text>
    </comment>
    <comment ref="A50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50" authorId="0">
      <text>
        <r>
          <rPr>
            <b/>
            <sz val="9"/>
            <color indexed="81"/>
            <rFont val="Calibri"/>
            <family val="2"/>
          </rPr>
          <t xml:space="preserve">Driftstilskudd: 7500 kr
</t>
        </r>
      </text>
    </comment>
    <comment ref="C50" authorId="0">
      <text>
        <r>
          <rPr>
            <b/>
            <sz val="9"/>
            <color indexed="81"/>
            <rFont val="Calibri"/>
            <family val="2"/>
          </rPr>
          <t>Drifstkostnader</t>
        </r>
      </text>
    </comment>
    <comment ref="A51" authorId="0">
      <text>
        <r>
          <rPr>
            <b/>
            <sz val="9"/>
            <color indexed="81"/>
            <rFont val="Calibri"/>
            <family val="2"/>
          </rPr>
          <t>Kun for bandy</t>
        </r>
      </text>
    </comment>
    <comment ref="B51" authorId="0">
      <text>
        <r>
          <rPr>
            <b/>
            <sz val="9"/>
            <color indexed="81"/>
            <rFont val="Calibri"/>
            <family val="2"/>
          </rPr>
          <t>Driftstilskudd: 15.000 kr</t>
        </r>
      </text>
    </comment>
    <comment ref="C51" authorId="0">
      <text>
        <r>
          <rPr>
            <b/>
            <sz val="9"/>
            <color indexed="81"/>
            <rFont val="Calibri"/>
            <family val="2"/>
          </rPr>
          <t xml:space="preserve">Driftskostnader </t>
        </r>
      </text>
    </comment>
    <comment ref="B52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C52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53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C53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D53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C61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C62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69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B6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C6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2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B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B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B6" authorId="0">
      <text>
        <r>
          <rPr>
            <b/>
            <sz val="9"/>
            <color indexed="81"/>
            <rFont val="Calibri"/>
            <family val="2"/>
          </rPr>
          <t xml:space="preserve">Lokale aktivitetsmidler = 200 kr pr  medlem registrert foregående år under 19 år. 
Bruk tall fra samordnet rapportering 2015 - du finner dem her:
</t>
        </r>
      </text>
    </comment>
    <comment ref="B7" authorId="0">
      <text>
        <r>
          <rPr>
            <b/>
            <sz val="9"/>
            <color indexed="81"/>
            <rFont val="Calibri"/>
            <family val="2"/>
          </rPr>
          <t xml:space="preserve">Storby- midler fra Oslo Idrettskrets =  gratis tilbud (idrettskolene, Sanex) 
20.000 kr pr idrettsskole, 75.000 Sanex cup
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 xml:space="preserve">Alle utgifter knyttet til storbyprosjektene = utstyr, markedsføring, lønn (inkl 1,141% i AGA), leie baner. 
</t>
        </r>
      </text>
    </comment>
    <comment ref="B8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B9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B10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C10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B16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C16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B18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B19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C19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B22" authorId="0">
      <text>
        <r>
          <rPr>
            <b/>
            <sz val="9"/>
            <color indexed="81"/>
            <rFont val="Calibri"/>
            <family val="2"/>
          </rPr>
          <t>Refusjon av kostnader til leie av anlegg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>Leie av anlegg</t>
        </r>
      </text>
    </comment>
    <comment ref="B23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C24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B25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D25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C26" authorId="0">
      <text>
        <r>
          <rPr>
            <b/>
            <sz val="9"/>
            <color indexed="81"/>
            <rFont val="Calibri"/>
            <family val="2"/>
          </rPr>
          <t>Kostnader opprettelse og drift av sportslig utvalg i avdelingen</t>
        </r>
      </text>
    </comment>
    <comment ref="C27" authorId="0">
      <text>
        <r>
          <rPr>
            <b/>
            <sz val="9"/>
            <color indexed="81"/>
            <rFont val="Calibri"/>
            <family val="2"/>
          </rPr>
          <t>Kostnader til utvikling og avholding av kurs avdelingen selv holder (lokaler, lønn, materiale/ utstyr)</t>
        </r>
      </text>
    </comment>
    <comment ref="B29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C29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B30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C30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B31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C31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A33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B33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C33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D33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B44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C44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D44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46" authorId="0">
      <text>
        <r>
          <rPr>
            <b/>
            <sz val="9"/>
            <color indexed="81"/>
            <rFont val="Calibri"/>
            <family val="2"/>
          </rPr>
          <t>Kun for innebandy</t>
        </r>
      </text>
    </comment>
    <comment ref="B46" authorId="0">
      <text>
        <r>
          <rPr>
            <b/>
            <sz val="9"/>
            <color indexed="81"/>
            <rFont val="Calibri"/>
            <family val="2"/>
          </rPr>
          <t xml:space="preserve">Driftstilskudd: 180.000 kr
Leieinntekter: 300.000 kr 
</t>
        </r>
      </text>
    </comment>
    <comment ref="C46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nøkler…..
Vedlikehold - reprasjoner
Inventar - kjøp av møbler og lignende 
Vakter - lønn </t>
        </r>
      </text>
    </comment>
    <comment ref="A47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47" authorId="0">
      <text>
        <r>
          <rPr>
            <b/>
            <sz val="9"/>
            <color indexed="81"/>
            <rFont val="Calibri"/>
            <family val="2"/>
          </rPr>
          <t>Driftstilskudd: 10.000 kr 
Utleie: 200.000 kr</t>
        </r>
      </text>
    </comment>
    <comment ref="C47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nøkler, papir…..
Vedlikehold - reprasjoner
Inventar - kjøp av møbler, kontorutstyr og lignende 
Vakter - lønn </t>
        </r>
      </text>
    </comment>
    <comment ref="A48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48" authorId="0">
      <text>
        <r>
          <rPr>
            <b/>
            <sz val="9"/>
            <color indexed="81"/>
            <rFont val="Calibri"/>
            <family val="2"/>
          </rPr>
          <t>Utleie: 100.000 kr</t>
        </r>
      </text>
    </comment>
    <comment ref="C48" authorId="0">
      <text>
        <r>
          <rPr>
            <b/>
            <sz val="9"/>
            <color indexed="81"/>
            <rFont val="Calibri"/>
            <family val="2"/>
          </rPr>
          <t xml:space="preserve">Baneleie kommunen: 15.000 kr
Drift: 400.000 kr (Skjolden e.l) </t>
        </r>
      </text>
    </comment>
    <comment ref="B49" authorId="0">
      <text>
        <r>
          <rPr>
            <b/>
            <sz val="9"/>
            <color indexed="81"/>
            <rFont val="Calibri"/>
            <family val="2"/>
          </rPr>
          <t>Driftstilskudd: 7500 kr</t>
        </r>
      </text>
    </comment>
    <comment ref="C49" authorId="0">
      <text>
        <r>
          <rPr>
            <b/>
            <sz val="9"/>
            <color indexed="81"/>
            <rFont val="Calibri"/>
            <family val="2"/>
          </rPr>
          <t>Driftskostnader</t>
        </r>
      </text>
    </comment>
    <comment ref="A50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50" authorId="0">
      <text>
        <r>
          <rPr>
            <b/>
            <sz val="9"/>
            <color indexed="81"/>
            <rFont val="Calibri"/>
            <family val="2"/>
          </rPr>
          <t xml:space="preserve">Driftstilskudd: 7500 kr
</t>
        </r>
      </text>
    </comment>
    <comment ref="C50" authorId="0">
      <text>
        <r>
          <rPr>
            <b/>
            <sz val="9"/>
            <color indexed="81"/>
            <rFont val="Calibri"/>
            <family val="2"/>
          </rPr>
          <t>Drifstkostnader</t>
        </r>
      </text>
    </comment>
    <comment ref="A51" authorId="0">
      <text>
        <r>
          <rPr>
            <b/>
            <sz val="9"/>
            <color indexed="81"/>
            <rFont val="Calibri"/>
            <family val="2"/>
          </rPr>
          <t>Kun for bandy</t>
        </r>
      </text>
    </comment>
    <comment ref="B51" authorId="0">
      <text>
        <r>
          <rPr>
            <b/>
            <sz val="9"/>
            <color indexed="81"/>
            <rFont val="Calibri"/>
            <family val="2"/>
          </rPr>
          <t>Driftstilskudd: 15.000 kr</t>
        </r>
      </text>
    </comment>
    <comment ref="C51" authorId="0">
      <text>
        <r>
          <rPr>
            <b/>
            <sz val="9"/>
            <color indexed="81"/>
            <rFont val="Calibri"/>
            <family val="2"/>
          </rPr>
          <t xml:space="preserve">Driftskostnader </t>
        </r>
      </text>
    </comment>
    <comment ref="B52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C52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53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C53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D53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C61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C62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69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B6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C6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comments3.xml><?xml version="1.0" encoding="utf-8"?>
<comments xmlns="http://schemas.openxmlformats.org/spreadsheetml/2006/main">
  <authors>
    <author>Norges Judoforbund</author>
  </authors>
  <commentList>
    <comment ref="A4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DIREKTE TIL AKTIVITETEN I EN AVDELING
</t>
        </r>
      </text>
    </comment>
    <comment ref="B4" authorId="0">
      <text>
        <r>
          <rPr>
            <b/>
            <sz val="9"/>
            <color indexed="81"/>
            <rFont val="Calibri"/>
            <family val="2"/>
          </rPr>
          <t>Sum av alle inntekter for aktivitet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Sum av alle utgifter for aktivitet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Samlet resultat (inntekter - utgifter) for aktivitet.</t>
        </r>
      </text>
    </comment>
    <comment ref="B5" authorId="0">
      <text>
        <r>
          <rPr>
            <b/>
            <sz val="9"/>
            <color indexed="81"/>
            <rFont val="Calibri"/>
            <family val="2"/>
          </rPr>
          <t>Samlede inntekter fra treningsavgift - 30% som ikke betaler for seg.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Calibri"/>
            <family val="2"/>
          </rPr>
          <t xml:space="preserve">Gebyrer Buypass trekker fra innbetalte treningsavgifter = ca 4% 
</t>
        </r>
      </text>
    </comment>
    <comment ref="B6" authorId="0">
      <text>
        <r>
          <rPr>
            <b/>
            <sz val="9"/>
            <color indexed="81"/>
            <rFont val="Calibri"/>
            <family val="2"/>
          </rPr>
          <t xml:space="preserve">Lokale aktivitetsmidler = 200 kr pr  medlem registrert foregående år under 19 år. 
Bruk tall fra samordnet rapportering 2015 - du finner dem her:
</t>
        </r>
      </text>
    </comment>
    <comment ref="B7" authorId="0">
      <text>
        <r>
          <rPr>
            <b/>
            <sz val="9"/>
            <color indexed="81"/>
            <rFont val="Calibri"/>
            <family val="2"/>
          </rPr>
          <t xml:space="preserve">Storby- midler fra Oslo Idrettskrets =  gratis tilbud (idrettskolene, Sanex) 
20.000 kr pr idrettsskole, 75.000 Sanex cup
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 xml:space="preserve">Alle utgifter knyttet til storbyprosjektene = utstyr, markedsføring, lønn (inkl 1,141% i AGA), leie baner. 
</t>
        </r>
      </text>
    </comment>
    <comment ref="B8" authorId="0">
      <text>
        <r>
          <rPr>
            <b/>
            <sz val="9"/>
            <color indexed="81"/>
            <rFont val="Calibri"/>
            <family val="2"/>
          </rPr>
          <t>Gaver fra fond/ stiftelser etter søknad fra tilskuddskoordiantor eller avdelingene selv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Tilskuddskoordinatoren jobber på provisjon og får 20 % av alt han henter inn. 
Dette føres som utgift her.</t>
        </r>
      </text>
    </comment>
    <comment ref="B9" authorId="0">
      <text>
        <r>
          <rPr>
            <b/>
            <sz val="9"/>
            <color indexed="81"/>
            <rFont val="Calibri"/>
            <family val="2"/>
          </rPr>
          <t>Det er kun sponsorinntekter det foreligger inngått avtaler på som skal budsjetteres.</t>
        </r>
      </text>
    </comment>
    <comment ref="C9" authorId="0">
      <text>
        <r>
          <rPr>
            <b/>
            <sz val="9"/>
            <color indexed="81"/>
            <rFont val="Calibri"/>
            <family val="2"/>
          </rPr>
          <t xml:space="preserve">Utgifter knyttet til sponsorarbeid eller til konkrete sponsoravtaler (trykk, møter, servering…..) </t>
        </r>
      </text>
    </comment>
    <comment ref="B10" authorId="0">
      <text>
        <r>
          <rPr>
            <b/>
            <sz val="9"/>
            <color indexed="81"/>
            <rFont val="Calibri"/>
            <family val="2"/>
          </rPr>
          <t>Alle inntekter fra dugnader som går til hele avdelingen. 
Dugnadsinntektene til lagene føres på lagskassene</t>
        </r>
      </text>
    </comment>
    <comment ref="C10" authorId="0">
      <text>
        <r>
          <rPr>
            <b/>
            <sz val="9"/>
            <color indexed="81"/>
            <rFont val="Calibri"/>
            <family val="2"/>
          </rPr>
          <t>Utgifter knyttet til dugnader som for eksempel reise, mat, utstyr, lodd…..</t>
        </r>
      </text>
    </comment>
    <comment ref="C11" authorId="0">
      <text>
        <r>
          <rPr>
            <b/>
            <sz val="9"/>
            <color indexed="81"/>
            <rFont val="Calibri"/>
            <family val="2"/>
          </rPr>
          <t>Lønn til trenere for grupper/ lag = Beløp lønn x 0,141 (AGA)</t>
        </r>
      </text>
    </comment>
    <comment ref="B12" authorId="0">
      <text>
        <r>
          <rPr>
            <b/>
            <sz val="9"/>
            <color indexed="81"/>
            <rFont val="Calibri"/>
            <family val="2"/>
          </rPr>
          <t>Kick- back/ sign- on fee fra leverandører + videresalg av idrettsutstyr</t>
        </r>
      </text>
    </comment>
    <comment ref="C12" authorId="0">
      <text>
        <r>
          <rPr>
            <b/>
            <sz val="9"/>
            <color indexed="81"/>
            <rFont val="Calibri"/>
            <family val="2"/>
          </rPr>
          <t>Alle klubbens utgifter til utstyr til lagene/ gruppene</t>
        </r>
      </text>
    </comment>
    <comment ref="C13" authorId="0">
      <text>
        <r>
          <rPr>
            <b/>
            <sz val="9"/>
            <color indexed="81"/>
            <rFont val="Calibri"/>
            <family val="2"/>
          </rPr>
          <t>Utstyr som klubben gir til trenere og lagledere (og øvrige tillitsvalgte)</t>
        </r>
      </text>
    </comment>
    <comment ref="C14" authorId="0">
      <text>
        <r>
          <rPr>
            <b/>
            <sz val="9"/>
            <color indexed="81"/>
            <rFont val="Calibri"/>
            <family val="2"/>
          </rPr>
          <t>Utstyr som avdelingen kjøper inn til sine dommere (klubbdomere, kretsdommere….)</t>
        </r>
      </text>
    </comment>
    <comment ref="C15" authorId="0">
      <text>
        <r>
          <rPr>
            <b/>
            <sz val="9"/>
            <color indexed="81"/>
            <rFont val="Calibri"/>
            <family val="2"/>
          </rPr>
          <t>Alle avgifter avdelingen betaler for å melde på lag til seriespill</t>
        </r>
      </text>
    </comment>
    <comment ref="B16" authorId="0">
      <text>
        <r>
          <rPr>
            <b/>
            <sz val="9"/>
            <color indexed="81"/>
            <rFont val="Calibri"/>
            <family val="2"/>
          </rPr>
          <t>Eventuelle egenandeler for deltakelse/ reise/ opphold som spillerne selv skal betale.</t>
        </r>
      </text>
    </comment>
    <comment ref="C16" authorId="0">
      <text>
        <r>
          <rPr>
            <b/>
            <sz val="9"/>
            <color indexed="81"/>
            <rFont val="Calibri"/>
            <family val="2"/>
          </rPr>
          <t xml:space="preserve">Påmeldingsavgifter til cuper/ stevner/ turneringer som avdelingen skal dekke. 
Når lagene skal betale selv går det på lagskassene. </t>
        </r>
      </text>
    </comment>
    <comment ref="C17" authorId="0">
      <text>
        <r>
          <rPr>
            <b/>
            <sz val="9"/>
            <color indexed="81"/>
            <rFont val="Calibri"/>
            <family val="2"/>
          </rPr>
          <t>Medlemsavgifter og kontingenter til overordnede organisasjonsledd (særkretser, særforbund)</t>
        </r>
      </text>
    </comment>
    <comment ref="B18" authorId="0">
      <text>
        <r>
          <rPr>
            <b/>
            <sz val="9"/>
            <color indexed="81"/>
            <rFont val="Calibri"/>
            <family val="2"/>
          </rPr>
          <t xml:space="preserve">Overgangsgebyrer viderefakturert spillerne selv. </t>
        </r>
      </text>
    </comment>
    <comment ref="C18" authorId="0">
      <text>
        <r>
          <rPr>
            <b/>
            <sz val="9"/>
            <color indexed="81"/>
            <rFont val="Calibri"/>
            <family val="2"/>
          </rPr>
          <t>Overgangsgebyrer</t>
        </r>
      </text>
    </comment>
    <comment ref="B19" authorId="0">
      <text>
        <r>
          <rPr>
            <b/>
            <sz val="9"/>
            <color indexed="81"/>
            <rFont val="Calibri"/>
            <family val="2"/>
          </rPr>
          <t>Lisenser og forsikringer som er viderefakturert spillerne.</t>
        </r>
      </text>
    </comment>
    <comment ref="C19" authorId="0">
      <text>
        <r>
          <rPr>
            <b/>
            <sz val="9"/>
            <color indexed="81"/>
            <rFont val="Calibri"/>
            <family val="2"/>
          </rPr>
          <t xml:space="preserve">lisenser og forsikringer for spillere som avdelingen dekker
</t>
        </r>
      </text>
    </comment>
    <comment ref="C20" authorId="0">
      <text>
        <r>
          <rPr>
            <b/>
            <sz val="9"/>
            <color indexed="81"/>
            <rFont val="Calibri"/>
            <family val="2"/>
          </rPr>
          <t>Gebyrer for behandling av  søknader om disp eller omberamminger e.l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Kostnader til lønn til dommere</t>
        </r>
      </text>
    </comment>
    <comment ref="B22" authorId="0">
      <text>
        <r>
          <rPr>
            <b/>
            <sz val="9"/>
            <color indexed="81"/>
            <rFont val="Calibri"/>
            <family val="2"/>
          </rPr>
          <t>Refusjon av kostnader til leie av anlegg</t>
        </r>
      </text>
    </comment>
    <comment ref="C22" authorId="0">
      <text>
        <r>
          <rPr>
            <b/>
            <sz val="9"/>
            <color indexed="81"/>
            <rFont val="Calibri"/>
            <family val="2"/>
          </rPr>
          <t>Leie av anlegg</t>
        </r>
      </text>
    </comment>
    <comment ref="B23" authorId="0">
      <text>
        <r>
          <rPr>
            <b/>
            <sz val="9"/>
            <color indexed="81"/>
            <rFont val="Calibri"/>
            <family val="2"/>
          </rPr>
          <t>Egenandeler knyttet til sosiale arrangementer.</t>
        </r>
      </text>
    </comment>
    <comment ref="C23" authorId="0">
      <text>
        <r>
          <rPr>
            <b/>
            <sz val="9"/>
            <color indexed="81"/>
            <rFont val="Calibri"/>
            <family val="2"/>
          </rPr>
          <t>Utgifter knyttet til avdelingens sosiale arrangementer.</t>
        </r>
      </text>
    </comment>
    <comment ref="C24" authorId="0">
      <text>
        <r>
          <rPr>
            <b/>
            <sz val="9"/>
            <color indexed="81"/>
            <rFont val="Calibri"/>
            <family val="2"/>
          </rPr>
          <t>Alle bøter fra overrodnede organisasjonsledd (særkrets, forbund)</t>
        </r>
      </text>
    </comment>
    <comment ref="A25" authorId="0">
      <text>
        <r>
          <rPr>
            <b/>
            <sz val="9"/>
            <color indexed="81"/>
            <rFont val="Calibri"/>
            <family val="2"/>
          </rPr>
          <t>ALLE INNTEKTER OG UTGIFTER KNYTTET TIL KURS OG KUNNSKAP I AVDELINGENE</t>
        </r>
      </text>
    </comment>
    <comment ref="B25" authorId="0">
      <text>
        <r>
          <rPr>
            <b/>
            <sz val="9"/>
            <color indexed="81"/>
            <rFont val="Calibri"/>
            <family val="2"/>
          </rPr>
          <t>Sum alle inntekter for kompetanse</t>
        </r>
      </text>
    </comment>
    <comment ref="C25" authorId="0">
      <text>
        <r>
          <rPr>
            <b/>
            <sz val="9"/>
            <color indexed="81"/>
            <rFont val="Calibri"/>
            <family val="2"/>
          </rPr>
          <t>Sum alle utgifter for kompetanse</t>
        </r>
      </text>
    </comment>
    <comment ref="D25" authorId="0">
      <text>
        <r>
          <rPr>
            <b/>
            <sz val="9"/>
            <color indexed="81"/>
            <rFont val="Calibri"/>
            <family val="2"/>
          </rPr>
          <t>Samlet resultat (inntekter- utgifter) for kompetanse</t>
        </r>
      </text>
    </comment>
    <comment ref="C26" authorId="0">
      <text>
        <r>
          <rPr>
            <b/>
            <sz val="9"/>
            <color indexed="81"/>
            <rFont val="Calibri"/>
            <family val="2"/>
          </rPr>
          <t>Kostnader opprettelse og drift av sportslig utvalg i avdelingen</t>
        </r>
      </text>
    </comment>
    <comment ref="C27" authorId="0">
      <text>
        <r>
          <rPr>
            <b/>
            <sz val="9"/>
            <color indexed="81"/>
            <rFont val="Calibri"/>
            <family val="2"/>
          </rPr>
          <t>Kostnader til utvikling og avholding av kurs avdelingen selv holder (lokaler, lønn, materiale/ utstyr)</t>
        </r>
      </text>
    </comment>
    <comment ref="B29" authorId="0">
      <text>
        <r>
          <rPr>
            <b/>
            <sz val="9"/>
            <color indexed="81"/>
            <rFont val="Calibri"/>
            <family val="2"/>
          </rPr>
          <t>Egenandeler lederkurs</t>
        </r>
      </text>
    </comment>
    <comment ref="C29" authorId="0">
      <text>
        <r>
          <rPr>
            <b/>
            <sz val="9"/>
            <color indexed="81"/>
            <rFont val="Calibri"/>
            <family val="2"/>
          </rPr>
          <t>Deltakeravgifter lederkurs</t>
        </r>
      </text>
    </comment>
    <comment ref="B30" authorId="0">
      <text>
        <r>
          <rPr>
            <b/>
            <sz val="9"/>
            <color indexed="81"/>
            <rFont val="Calibri"/>
            <family val="2"/>
          </rPr>
          <t>Egenandeler trenerkurs</t>
        </r>
      </text>
    </comment>
    <comment ref="C30" authorId="0">
      <text>
        <r>
          <rPr>
            <b/>
            <sz val="9"/>
            <color indexed="81"/>
            <rFont val="Calibri"/>
            <family val="2"/>
          </rPr>
          <t>Deltakeravgifter trenerkurs</t>
        </r>
      </text>
    </comment>
    <comment ref="B31" authorId="0">
      <text>
        <r>
          <rPr>
            <b/>
            <sz val="9"/>
            <color indexed="81"/>
            <rFont val="Calibri"/>
            <family val="2"/>
          </rPr>
          <t>Egenandeler for dommerkurs</t>
        </r>
      </text>
    </comment>
    <comment ref="C31" authorId="0">
      <text>
        <r>
          <rPr>
            <b/>
            <sz val="9"/>
            <color indexed="81"/>
            <rFont val="Calibri"/>
            <family val="2"/>
          </rPr>
          <t>Deltakeravgifter dommerkurs</t>
        </r>
      </text>
    </comment>
    <comment ref="A33" authorId="0">
      <text>
        <r>
          <rPr>
            <b/>
            <sz val="9"/>
            <color indexed="81"/>
            <rFont val="Calibri"/>
            <family val="2"/>
          </rPr>
          <t>ALLE INNTEKTER OG UTGIFTER KNYTTET TIL AVDELINGENS ARRANGEMENTER. 
Hver ankelt avdeling lager sin egen liste med arrangementer</t>
        </r>
      </text>
    </comment>
    <comment ref="B33" authorId="0">
      <text>
        <r>
          <rPr>
            <b/>
            <sz val="9"/>
            <color indexed="81"/>
            <rFont val="Calibri"/>
            <family val="2"/>
          </rPr>
          <t>Sum av alle inntekter fra alle arrangementer: 
Deltakeravgifter, inngangspenger, kiosksalg, parkering, tilskudd/ støtte offentlige, spnsorinntekter</t>
        </r>
      </text>
    </comment>
    <comment ref="C33" authorId="0">
      <text>
        <r>
          <rPr>
            <b/>
            <sz val="9"/>
            <color indexed="81"/>
            <rFont val="Calibri"/>
            <family val="2"/>
          </rPr>
          <t>Sum alle utgifter fra alle arrangementer: 
Innkjøp kioskvarer, anleggskostnader, lønn, betalingsløsninger, møter, sosial aktivitet, telefon.</t>
        </r>
      </text>
    </comment>
    <comment ref="D33" authorId="0">
      <text>
        <r>
          <rPr>
            <b/>
            <sz val="9"/>
            <color indexed="81"/>
            <rFont val="Calibri"/>
            <family val="2"/>
          </rPr>
          <t>Samlet resultat (inntekter- utgifter) for alle arrangementer</t>
        </r>
      </text>
    </comment>
    <comment ref="B44" authorId="0">
      <text>
        <r>
          <rPr>
            <b/>
            <sz val="9"/>
            <color indexed="81"/>
            <rFont val="Calibri"/>
            <family val="2"/>
          </rPr>
          <t>Sum alle inntekter for anlegg</t>
        </r>
      </text>
    </comment>
    <comment ref="C44" authorId="0">
      <text>
        <r>
          <rPr>
            <b/>
            <sz val="9"/>
            <color indexed="81"/>
            <rFont val="Calibri"/>
            <family val="2"/>
          </rPr>
          <t>Sum alle utgifter for anlegg</t>
        </r>
      </text>
    </comment>
    <comment ref="D44" authorId="0">
      <text>
        <r>
          <rPr>
            <b/>
            <sz val="9"/>
            <color indexed="81"/>
            <rFont val="Calibri"/>
            <family val="2"/>
          </rPr>
          <t>Samlet resultat (inntekter - utgifter) for anlegg</t>
        </r>
      </text>
    </comment>
    <comment ref="A46" authorId="0">
      <text>
        <r>
          <rPr>
            <b/>
            <sz val="9"/>
            <color indexed="81"/>
            <rFont val="Calibri"/>
            <family val="2"/>
          </rPr>
          <t>Kun for innebandy</t>
        </r>
      </text>
    </comment>
    <comment ref="B46" authorId="0">
      <text>
        <r>
          <rPr>
            <b/>
            <sz val="9"/>
            <color indexed="81"/>
            <rFont val="Calibri"/>
            <family val="2"/>
          </rPr>
          <t xml:space="preserve">Driftstilskudd: 180.000 kr
Leieinntekter: 300.000 kr 
</t>
        </r>
      </text>
    </comment>
    <comment ref="C46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nøkler…..
Vedlikehold - reprasjoner
Inventar - kjøp av møbler og lignende 
Vakter - lønn </t>
        </r>
      </text>
    </comment>
    <comment ref="A47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47" authorId="0">
      <text>
        <r>
          <rPr>
            <b/>
            <sz val="9"/>
            <color indexed="81"/>
            <rFont val="Calibri"/>
            <family val="2"/>
          </rPr>
          <t>Driftstilskudd: 10.000 kr 
Utleie: 200.000 kr</t>
        </r>
      </text>
    </comment>
    <comment ref="C47" authorId="0">
      <text>
        <r>
          <rPr>
            <b/>
            <sz val="9"/>
            <color indexed="81"/>
            <rFont val="Calibri"/>
            <family val="2"/>
          </rPr>
          <t xml:space="preserve">Drift - renhold, ryddedugnader, nøkler, papir…..
Vedlikehold - reprasjoner
Inventar - kjøp av møbler, kontorutstyr og lignende 
Vakter - lønn </t>
        </r>
      </text>
    </comment>
    <comment ref="A48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48" authorId="0">
      <text>
        <r>
          <rPr>
            <b/>
            <sz val="9"/>
            <color indexed="81"/>
            <rFont val="Calibri"/>
            <family val="2"/>
          </rPr>
          <t>Utleie: 100.000 kr</t>
        </r>
      </text>
    </comment>
    <comment ref="C48" authorId="0">
      <text>
        <r>
          <rPr>
            <b/>
            <sz val="9"/>
            <color indexed="81"/>
            <rFont val="Calibri"/>
            <family val="2"/>
          </rPr>
          <t xml:space="preserve">Baneleie kommunen: 15.000 kr
Drift: 400.000 kr (Skjolden e.l) </t>
        </r>
      </text>
    </comment>
    <comment ref="B49" authorId="0">
      <text>
        <r>
          <rPr>
            <b/>
            <sz val="9"/>
            <color indexed="81"/>
            <rFont val="Calibri"/>
            <family val="2"/>
          </rPr>
          <t>Driftstilskudd: 7500 kr</t>
        </r>
      </text>
    </comment>
    <comment ref="C49" authorId="0">
      <text>
        <r>
          <rPr>
            <b/>
            <sz val="9"/>
            <color indexed="81"/>
            <rFont val="Calibri"/>
            <family val="2"/>
          </rPr>
          <t>Driftskostnader</t>
        </r>
      </text>
    </comment>
    <comment ref="A50" authorId="0">
      <text>
        <r>
          <rPr>
            <b/>
            <sz val="9"/>
            <color indexed="81"/>
            <rFont val="Calibri"/>
            <family val="2"/>
          </rPr>
          <t>Kun for fotball</t>
        </r>
      </text>
    </comment>
    <comment ref="B50" authorId="0">
      <text>
        <r>
          <rPr>
            <b/>
            <sz val="9"/>
            <color indexed="81"/>
            <rFont val="Calibri"/>
            <family val="2"/>
          </rPr>
          <t xml:space="preserve">Driftstilskudd: 7500 kr
</t>
        </r>
      </text>
    </comment>
    <comment ref="C50" authorId="0">
      <text>
        <r>
          <rPr>
            <b/>
            <sz val="9"/>
            <color indexed="81"/>
            <rFont val="Calibri"/>
            <family val="2"/>
          </rPr>
          <t>Drifstkostnader</t>
        </r>
      </text>
    </comment>
    <comment ref="A51" authorId="0">
      <text>
        <r>
          <rPr>
            <b/>
            <sz val="9"/>
            <color indexed="81"/>
            <rFont val="Calibri"/>
            <family val="2"/>
          </rPr>
          <t>Kun for bandy</t>
        </r>
      </text>
    </comment>
    <comment ref="B51" authorId="0">
      <text>
        <r>
          <rPr>
            <b/>
            <sz val="9"/>
            <color indexed="81"/>
            <rFont val="Calibri"/>
            <family val="2"/>
          </rPr>
          <t>Driftstilskudd: 15.000 kr</t>
        </r>
      </text>
    </comment>
    <comment ref="C51" authorId="0">
      <text>
        <r>
          <rPr>
            <b/>
            <sz val="9"/>
            <color indexed="81"/>
            <rFont val="Calibri"/>
            <family val="2"/>
          </rPr>
          <t xml:space="preserve">Driftskostnader </t>
        </r>
      </text>
    </comment>
    <comment ref="B52" authorId="0">
      <text>
        <r>
          <rPr>
            <b/>
            <sz val="9"/>
            <color indexed="81"/>
            <rFont val="Calibri"/>
            <family val="2"/>
          </rPr>
          <t>Salg av kioskvarer</t>
        </r>
      </text>
    </comment>
    <comment ref="C52" authorId="0">
      <text>
        <r>
          <rPr>
            <b/>
            <sz val="9"/>
            <color indexed="81"/>
            <rFont val="Calibri"/>
            <family val="2"/>
          </rPr>
          <t>Innkjøp av kioskvarer</t>
        </r>
      </text>
    </comment>
    <comment ref="A53" authorId="0">
      <text>
        <r>
          <rPr>
            <b/>
            <sz val="9"/>
            <color indexed="81"/>
            <rFont val="Calibri"/>
            <family val="2"/>
          </rPr>
          <t>ALLE INNTEKTER OG UTGIFTER KNYTTET TIL ADMINISTRASJON AV KLUBBEN</t>
        </r>
      </text>
    </comment>
    <comment ref="C53" authorId="0">
      <text>
        <r>
          <rPr>
            <b/>
            <sz val="9"/>
            <color indexed="81"/>
            <rFont val="Calibri"/>
            <family val="2"/>
          </rPr>
          <t>Sum alle kostnader til administrasjon</t>
        </r>
      </text>
    </comment>
    <comment ref="D53" authorId="0">
      <text>
        <r>
          <rPr>
            <b/>
            <sz val="9"/>
            <color indexed="81"/>
            <rFont val="Calibri"/>
            <family val="2"/>
          </rPr>
          <t>Samlet resultat (inntekter - utigfter) for administrasjon</t>
        </r>
      </text>
    </comment>
    <comment ref="C61" authorId="0">
      <text>
        <r>
          <rPr>
            <b/>
            <sz val="9"/>
            <color indexed="81"/>
            <rFont val="Calibri"/>
            <family val="2"/>
          </rPr>
          <t>Utvikling og trykk av materiell, kjøp av annonser.</t>
        </r>
      </text>
    </comment>
    <comment ref="C62" authorId="0">
      <text>
        <r>
          <rPr>
            <b/>
            <sz val="9"/>
            <color indexed="81"/>
            <rFont val="Calibri"/>
            <family val="2"/>
          </rPr>
          <t>Alle typer møter og representasjonsoppdrag (eksterne, interne)</t>
        </r>
      </text>
    </comment>
    <comment ref="A69" authorId="0">
      <text>
        <r>
          <rPr>
            <b/>
            <sz val="9"/>
            <color indexed="81"/>
            <rFont val="Calibri"/>
            <family val="2"/>
          </rPr>
          <t xml:space="preserve">ALLE INNTEKTER OG UTGIFTER KNYTTET TIL LAGSKASSENE I AVDELINGENE
skal gå i 0, ikke nødvendig med budsjett
</t>
        </r>
      </text>
    </comment>
    <comment ref="B69" authorId="0">
      <text>
        <r>
          <rPr>
            <b/>
            <sz val="9"/>
            <color indexed="81"/>
            <rFont val="Calibri"/>
            <family val="2"/>
          </rPr>
          <t xml:space="preserve">Dugnader som lagene/ gruppene selv gjør og som kun skal brukes av laget. </t>
        </r>
      </text>
    </comment>
    <comment ref="C69" authorId="0">
      <text>
        <r>
          <rPr>
            <b/>
            <sz val="9"/>
            <color indexed="81"/>
            <rFont val="Calibri"/>
            <family val="2"/>
          </rPr>
          <t xml:space="preserve">Alle utgifter som lagene skal dekke av egen kasse: cuper, turneringer, utstyr…..
</t>
        </r>
      </text>
    </comment>
  </commentList>
</comments>
</file>

<file path=xl/sharedStrings.xml><?xml version="1.0" encoding="utf-8"?>
<sst xmlns="http://schemas.openxmlformats.org/spreadsheetml/2006/main" count="216" uniqueCount="72">
  <si>
    <t>Budsjett</t>
  </si>
  <si>
    <t>Regnskap</t>
  </si>
  <si>
    <t>KOMPETANSE</t>
  </si>
  <si>
    <t>ARRANGEMENT</t>
  </si>
  <si>
    <t>ADMINISTRASJON</t>
  </si>
  <si>
    <t>ANLEGG</t>
  </si>
  <si>
    <t>Serieavgifter, lagavgifter</t>
  </si>
  <si>
    <t>Baneleie</t>
  </si>
  <si>
    <t>Cuper, stevner, turneringer</t>
  </si>
  <si>
    <t>Bøter, disiplinærsaker, ikke møtt</t>
  </si>
  <si>
    <t>Interne kurs for tillitsvalgte</t>
  </si>
  <si>
    <t>Sportslig utvalg</t>
  </si>
  <si>
    <t>Kursing ansatte</t>
  </si>
  <si>
    <t>Norway cup</t>
  </si>
  <si>
    <t>Sommerpatruljen</t>
  </si>
  <si>
    <t>Sagene- dagen</t>
  </si>
  <si>
    <t>Minirunden</t>
  </si>
  <si>
    <t>Meny- cup</t>
  </si>
  <si>
    <t>Brytestevne</t>
  </si>
  <si>
    <t>Klatrekongen</t>
  </si>
  <si>
    <t>VIA- lekene</t>
  </si>
  <si>
    <t>Tine fotballskole</t>
  </si>
  <si>
    <t>Bjølsenparken</t>
  </si>
  <si>
    <t>Drift av kontoret</t>
  </si>
  <si>
    <t>Forsikringer</t>
  </si>
  <si>
    <t>Sosial aktivitet</t>
  </si>
  <si>
    <t>Eksterne kurs for tillitsvalgte</t>
  </si>
  <si>
    <t>Kiosk</t>
  </si>
  <si>
    <t xml:space="preserve">Anleggskonsulent </t>
  </si>
  <si>
    <t>Voldsløkka garderober</t>
  </si>
  <si>
    <t>Kontanthåndtering</t>
  </si>
  <si>
    <t>Treningsavgift</t>
  </si>
  <si>
    <t>LAM- midler</t>
  </si>
  <si>
    <t>Voldsløkka vinterdrift</t>
  </si>
  <si>
    <t>Medlemsavgift</t>
  </si>
  <si>
    <t>Tilskudd fond og stiftelser</t>
  </si>
  <si>
    <t>Grasrotmidler</t>
  </si>
  <si>
    <t>Gebyrer</t>
  </si>
  <si>
    <t>Betalingsløsninger</t>
  </si>
  <si>
    <t>Storby- arbeid</t>
  </si>
  <si>
    <t>Voldsløkka kunstis</t>
  </si>
  <si>
    <t>Overganger</t>
  </si>
  <si>
    <t>Sponsorer</t>
  </si>
  <si>
    <t>Dugnad</t>
  </si>
  <si>
    <t>Revisjon</t>
  </si>
  <si>
    <t xml:space="preserve">Bjølsenhallen </t>
  </si>
  <si>
    <t>Inntekter</t>
  </si>
  <si>
    <t>Utgifter</t>
  </si>
  <si>
    <t>Resultat</t>
  </si>
  <si>
    <t>Offentlig tilskudd</t>
  </si>
  <si>
    <t>IT</t>
  </si>
  <si>
    <t>Markedsføring</t>
  </si>
  <si>
    <t xml:space="preserve">AKTIVITET  </t>
  </si>
  <si>
    <t>LAGSKASSER</t>
  </si>
  <si>
    <t>Utstyr lagene</t>
  </si>
  <si>
    <t>Utstyr dommere</t>
  </si>
  <si>
    <t>Dommerhonorarer</t>
  </si>
  <si>
    <t>Utstyr trenere og lagledere</t>
  </si>
  <si>
    <t>Kontingenter/ medlemskap</t>
  </si>
  <si>
    <t>Daglig leder</t>
  </si>
  <si>
    <t>Møte og representasjon</t>
  </si>
  <si>
    <t xml:space="preserve">AVDELING: </t>
  </si>
  <si>
    <t>Honorar trenere lagene/ gruppene</t>
  </si>
  <si>
    <t>Lisenser/ forsikringer</t>
  </si>
  <si>
    <t>Dispensasjoner/ omberamminger</t>
  </si>
  <si>
    <t>Salg av profil- og supporterutstyr</t>
  </si>
  <si>
    <t>Lederkurs</t>
  </si>
  <si>
    <t>Trenerkurs</t>
  </si>
  <si>
    <t>Dommerkurs</t>
  </si>
  <si>
    <t>Bjølsen kunstgress</t>
  </si>
  <si>
    <t xml:space="preserve">Elitekamper innebandy 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</si>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</sst>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</cellXfs>
  <cellStyles count="69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5"/>
  <sheetViews>
    <sheetView zoomScale="125" zoomScaleNormal="125" zoomScalePageLayoutView="125" workbookViewId="0">
      <selection sqref="A1:XFD1048576"/>
    </sheetView>
  </sheetViews>
  <sheetFormatPr baseColWidth="10" defaultRowHeight="15" x14ac:dyDescent="0"/>
  <cols>
    <col min="1" max="1" width="30.33203125" style="1" customWidth="1"/>
    <col min="2" max="2" width="8.6640625" bestFit="1" customWidth="1"/>
    <col min="3" max="3" width="7.6640625" bestFit="1" customWidth="1"/>
    <col min="4" max="4" width="8" bestFit="1" customWidth="1"/>
  </cols>
  <sheetData>
    <row r="1" spans="1:4" s="1" customFormat="1">
      <c r="A1" s="3"/>
      <c r="B1" s="10" t="s">
        <v>61</v>
      </c>
      <c r="C1" s="10"/>
      <c r="D1" s="10"/>
    </row>
    <row r="2" spans="1:4" s="2" customFormat="1">
      <c r="A2" s="4"/>
      <c r="B2" s="11" t="s">
        <v>0</v>
      </c>
      <c r="C2" s="11"/>
      <c r="D2" s="11"/>
    </row>
    <row r="3" spans="1:4" s="2" customFormat="1">
      <c r="A3" s="4"/>
      <c r="B3" s="5" t="s">
        <v>46</v>
      </c>
      <c r="C3" s="5" t="s">
        <v>47</v>
      </c>
      <c r="D3" s="5" t="s">
        <v>48</v>
      </c>
    </row>
    <row r="4" spans="1:4">
      <c r="A4" s="13" t="s">
        <v>52</v>
      </c>
      <c r="B4" s="14">
        <f>SUM(B5+B6+B7+B8+B9+B10+B12+B16+B18+B19+B22+B23)</f>
        <v>0</v>
      </c>
      <c r="C4" s="14">
        <f>SUM(C5+C7+C8+C9+C10+C11+C12+C13+C14+C15+C16+C17+C18+C19+C20+C21+C22+C23+C24)</f>
        <v>0</v>
      </c>
      <c r="D4" s="14">
        <f>SUM(D5+D6+D7+D8+D9+D10+D11+D12+D13+D14+D15+D16+D17+D18+D19+D20+D21+D22+D23+D24)</f>
        <v>0</v>
      </c>
    </row>
    <row r="5" spans="1:4">
      <c r="A5" s="7" t="s">
        <v>31</v>
      </c>
      <c r="B5" s="6">
        <v>0</v>
      </c>
      <c r="C5" s="6">
        <f>B5*4/100</f>
        <v>0</v>
      </c>
      <c r="D5" s="6">
        <f>B5-C5</f>
        <v>0</v>
      </c>
    </row>
    <row r="6" spans="1:4">
      <c r="A6" s="7" t="s">
        <v>32</v>
      </c>
      <c r="B6" s="6">
        <v>0</v>
      </c>
      <c r="C6" s="12"/>
      <c r="D6" s="6">
        <f>B6-C6</f>
        <v>0</v>
      </c>
    </row>
    <row r="7" spans="1:4">
      <c r="A7" s="7" t="s">
        <v>39</v>
      </c>
      <c r="B7" s="6">
        <v>0</v>
      </c>
      <c r="C7" s="6">
        <v>0</v>
      </c>
      <c r="D7" s="6">
        <f t="shared" ref="D7:D24" si="0">B7-C7</f>
        <v>0</v>
      </c>
    </row>
    <row r="8" spans="1:4">
      <c r="A8" s="7" t="s">
        <v>35</v>
      </c>
      <c r="B8" s="6">
        <v>0</v>
      </c>
      <c r="C8" s="6">
        <f>B8*20/100</f>
        <v>0</v>
      </c>
      <c r="D8" s="6">
        <f t="shared" si="0"/>
        <v>0</v>
      </c>
    </row>
    <row r="9" spans="1:4">
      <c r="A9" s="7" t="s">
        <v>42</v>
      </c>
      <c r="B9" s="6">
        <v>0</v>
      </c>
      <c r="C9" s="6">
        <v>0</v>
      </c>
      <c r="D9" s="6">
        <f t="shared" si="0"/>
        <v>0</v>
      </c>
    </row>
    <row r="10" spans="1:4">
      <c r="A10" s="7" t="s">
        <v>43</v>
      </c>
      <c r="B10" s="6">
        <v>0</v>
      </c>
      <c r="C10" s="6">
        <v>0</v>
      </c>
      <c r="D10" s="6">
        <f t="shared" si="0"/>
        <v>0</v>
      </c>
    </row>
    <row r="11" spans="1:4">
      <c r="A11" s="7" t="s">
        <v>62</v>
      </c>
      <c r="B11" s="12"/>
      <c r="C11" s="6">
        <v>0</v>
      </c>
      <c r="D11" s="6">
        <f t="shared" si="0"/>
        <v>0</v>
      </c>
    </row>
    <row r="12" spans="1:4">
      <c r="A12" s="7" t="s">
        <v>54</v>
      </c>
      <c r="B12" s="6">
        <v>0</v>
      </c>
      <c r="C12" s="6">
        <v>0</v>
      </c>
      <c r="D12" s="6">
        <f t="shared" si="0"/>
        <v>0</v>
      </c>
    </row>
    <row r="13" spans="1:4">
      <c r="A13" s="7" t="s">
        <v>57</v>
      </c>
      <c r="B13" s="12"/>
      <c r="C13" s="6">
        <v>0</v>
      </c>
      <c r="D13" s="6">
        <f t="shared" si="0"/>
        <v>0</v>
      </c>
    </row>
    <row r="14" spans="1:4">
      <c r="A14" s="7" t="s">
        <v>55</v>
      </c>
      <c r="B14" s="12"/>
      <c r="C14" s="6">
        <v>0</v>
      </c>
      <c r="D14" s="6">
        <f t="shared" si="0"/>
        <v>0</v>
      </c>
    </row>
    <row r="15" spans="1:4">
      <c r="A15" s="7" t="s">
        <v>6</v>
      </c>
      <c r="B15" s="12"/>
      <c r="C15" s="6">
        <v>0</v>
      </c>
      <c r="D15" s="6">
        <f t="shared" si="0"/>
        <v>0</v>
      </c>
    </row>
    <row r="16" spans="1:4">
      <c r="A16" s="7" t="s">
        <v>8</v>
      </c>
      <c r="B16" s="6">
        <v>0</v>
      </c>
      <c r="C16" s="6">
        <v>0</v>
      </c>
      <c r="D16" s="6">
        <f t="shared" si="0"/>
        <v>0</v>
      </c>
    </row>
    <row r="17" spans="1:4">
      <c r="A17" s="7" t="s">
        <v>58</v>
      </c>
      <c r="B17" s="12"/>
      <c r="C17" s="6">
        <v>0</v>
      </c>
      <c r="D17" s="6">
        <f t="shared" si="0"/>
        <v>0</v>
      </c>
    </row>
    <row r="18" spans="1:4">
      <c r="A18" s="7" t="s">
        <v>41</v>
      </c>
      <c r="B18" s="6">
        <v>0</v>
      </c>
      <c r="C18" s="6">
        <v>0</v>
      </c>
      <c r="D18" s="6">
        <f t="shared" si="0"/>
        <v>0</v>
      </c>
    </row>
    <row r="19" spans="1:4">
      <c r="A19" s="7" t="s">
        <v>63</v>
      </c>
      <c r="B19" s="15">
        <v>0</v>
      </c>
      <c r="C19" s="6">
        <v>0</v>
      </c>
      <c r="D19" s="6">
        <f t="shared" si="0"/>
        <v>0</v>
      </c>
    </row>
    <row r="20" spans="1:4">
      <c r="A20" s="7" t="s">
        <v>64</v>
      </c>
      <c r="B20" s="12"/>
      <c r="C20" s="6">
        <v>0</v>
      </c>
      <c r="D20" s="6">
        <f t="shared" si="0"/>
        <v>0</v>
      </c>
    </row>
    <row r="21" spans="1:4">
      <c r="A21" s="7" t="s">
        <v>56</v>
      </c>
      <c r="B21" s="12"/>
      <c r="C21" s="6">
        <v>0</v>
      </c>
      <c r="D21" s="6">
        <f t="shared" si="0"/>
        <v>0</v>
      </c>
    </row>
    <row r="22" spans="1:4">
      <c r="A22" s="7" t="s">
        <v>7</v>
      </c>
      <c r="B22" s="15">
        <v>0</v>
      </c>
      <c r="C22" s="6">
        <v>0</v>
      </c>
      <c r="D22" s="6">
        <f t="shared" si="0"/>
        <v>0</v>
      </c>
    </row>
    <row r="23" spans="1:4">
      <c r="A23" s="7" t="s">
        <v>25</v>
      </c>
      <c r="B23" s="6">
        <v>0</v>
      </c>
      <c r="C23" s="6">
        <v>0</v>
      </c>
      <c r="D23" s="6">
        <f t="shared" si="0"/>
        <v>0</v>
      </c>
    </row>
    <row r="24" spans="1:4">
      <c r="A24" s="7" t="s">
        <v>9</v>
      </c>
      <c r="B24" s="12"/>
      <c r="C24" s="6">
        <v>0</v>
      </c>
      <c r="D24" s="6">
        <f t="shared" si="0"/>
        <v>0</v>
      </c>
    </row>
    <row r="25" spans="1:4">
      <c r="A25" s="13" t="s">
        <v>2</v>
      </c>
      <c r="B25" s="14">
        <f>SUM(B29+B30+B31)</f>
        <v>0</v>
      </c>
      <c r="C25" s="14">
        <f>SUM(C26+C29+C30+C31)</f>
        <v>0</v>
      </c>
      <c r="D25" s="14">
        <f>SUM(D26+D29+D30+D31)</f>
        <v>0</v>
      </c>
    </row>
    <row r="26" spans="1:4">
      <c r="A26" s="7" t="s">
        <v>11</v>
      </c>
      <c r="B26" s="12"/>
      <c r="C26" s="6">
        <v>0</v>
      </c>
      <c r="D26" s="6">
        <f>B26-C26</f>
        <v>0</v>
      </c>
    </row>
    <row r="27" spans="1:4">
      <c r="A27" s="7" t="s">
        <v>10</v>
      </c>
      <c r="B27" s="12"/>
      <c r="C27" s="12"/>
      <c r="D27" s="12"/>
    </row>
    <row r="28" spans="1:4">
      <c r="A28" s="7" t="s">
        <v>26</v>
      </c>
      <c r="B28" s="12"/>
      <c r="C28" s="12"/>
      <c r="D28" s="12"/>
    </row>
    <row r="29" spans="1:4">
      <c r="A29" s="7" t="s">
        <v>66</v>
      </c>
      <c r="B29" s="15">
        <v>0</v>
      </c>
      <c r="C29" s="15">
        <v>0</v>
      </c>
      <c r="D29" s="6">
        <f t="shared" ref="D29:D31" si="1">B29-C29</f>
        <v>0</v>
      </c>
    </row>
    <row r="30" spans="1:4">
      <c r="A30" s="7" t="s">
        <v>67</v>
      </c>
      <c r="B30" s="15">
        <v>0</v>
      </c>
      <c r="C30" s="15">
        <v>0</v>
      </c>
      <c r="D30" s="6">
        <f t="shared" si="1"/>
        <v>0</v>
      </c>
    </row>
    <row r="31" spans="1:4">
      <c r="A31" s="7" t="s">
        <v>68</v>
      </c>
      <c r="B31" s="6">
        <v>0</v>
      </c>
      <c r="C31" s="6">
        <v>0</v>
      </c>
      <c r="D31" s="6">
        <f t="shared" si="1"/>
        <v>0</v>
      </c>
    </row>
    <row r="32" spans="1:4">
      <c r="A32" s="7" t="s">
        <v>12</v>
      </c>
      <c r="B32" s="12"/>
      <c r="C32" s="12"/>
      <c r="D32" s="12"/>
    </row>
    <row r="33" spans="1:4">
      <c r="A33" s="13" t="s">
        <v>3</v>
      </c>
      <c r="B33" s="14">
        <v>0</v>
      </c>
      <c r="C33" s="14">
        <v>0</v>
      </c>
      <c r="D33" s="14">
        <f>B33-C33</f>
        <v>0</v>
      </c>
    </row>
    <row r="34" spans="1:4">
      <c r="A34" s="7" t="s">
        <v>70</v>
      </c>
      <c r="B34" s="6">
        <v>0</v>
      </c>
      <c r="C34" s="6">
        <v>0</v>
      </c>
      <c r="D34" s="6">
        <f>C34+C34</f>
        <v>0</v>
      </c>
    </row>
    <row r="35" spans="1:4">
      <c r="A35" s="7" t="s">
        <v>13</v>
      </c>
      <c r="B35" s="6">
        <v>0</v>
      </c>
      <c r="C35" s="6">
        <v>0</v>
      </c>
      <c r="D35" s="6">
        <f t="shared" ref="D35:D43" si="2">C35+C35</f>
        <v>0</v>
      </c>
    </row>
    <row r="36" spans="1:4">
      <c r="A36" s="7" t="s">
        <v>14</v>
      </c>
      <c r="B36" s="6">
        <v>0</v>
      </c>
      <c r="C36" s="6">
        <v>0</v>
      </c>
      <c r="D36" s="6">
        <f t="shared" si="2"/>
        <v>0</v>
      </c>
    </row>
    <row r="37" spans="1:4">
      <c r="A37" s="7" t="s">
        <v>21</v>
      </c>
      <c r="B37" s="6">
        <v>0</v>
      </c>
      <c r="C37" s="6">
        <v>0</v>
      </c>
      <c r="D37" s="6">
        <f t="shared" si="2"/>
        <v>0</v>
      </c>
    </row>
    <row r="38" spans="1:4">
      <c r="A38" s="7" t="s">
        <v>15</v>
      </c>
      <c r="B38" s="6">
        <v>0</v>
      </c>
      <c r="C38" s="6">
        <v>0</v>
      </c>
      <c r="D38" s="6">
        <f t="shared" si="2"/>
        <v>0</v>
      </c>
    </row>
    <row r="39" spans="1:4">
      <c r="A39" s="7" t="s">
        <v>16</v>
      </c>
      <c r="B39" s="6">
        <v>0</v>
      </c>
      <c r="C39" s="6">
        <v>0</v>
      </c>
      <c r="D39" s="6">
        <f t="shared" si="2"/>
        <v>0</v>
      </c>
    </row>
    <row r="40" spans="1:4">
      <c r="A40" s="7" t="s">
        <v>17</v>
      </c>
      <c r="B40" s="6">
        <v>0</v>
      </c>
      <c r="C40" s="6">
        <v>0</v>
      </c>
      <c r="D40" s="6">
        <f t="shared" si="2"/>
        <v>0</v>
      </c>
    </row>
    <row r="41" spans="1:4">
      <c r="A41" s="7" t="s">
        <v>19</v>
      </c>
      <c r="B41" s="6">
        <v>0</v>
      </c>
      <c r="C41" s="6">
        <v>0</v>
      </c>
      <c r="D41" s="6">
        <f t="shared" si="2"/>
        <v>0</v>
      </c>
    </row>
    <row r="42" spans="1:4">
      <c r="A42" s="7" t="s">
        <v>18</v>
      </c>
      <c r="B42" s="6">
        <v>0</v>
      </c>
      <c r="C42" s="6">
        <v>0</v>
      </c>
      <c r="D42" s="6">
        <f t="shared" si="2"/>
        <v>0</v>
      </c>
    </row>
    <row r="43" spans="1:4">
      <c r="A43" s="7" t="s">
        <v>20</v>
      </c>
      <c r="B43" s="6">
        <v>0</v>
      </c>
      <c r="C43" s="6">
        <v>0</v>
      </c>
      <c r="D43" s="6">
        <f t="shared" si="2"/>
        <v>0</v>
      </c>
    </row>
    <row r="44" spans="1:4">
      <c r="A44" s="13" t="s">
        <v>5</v>
      </c>
      <c r="B44" s="14">
        <f>SUM(B46:B52)</f>
        <v>0</v>
      </c>
      <c r="C44" s="14">
        <f>SUM(C46:C52)</f>
        <v>0</v>
      </c>
      <c r="D44" s="14">
        <f>SUM(D46:D52)</f>
        <v>0</v>
      </c>
    </row>
    <row r="45" spans="1:4">
      <c r="A45" s="7" t="s">
        <v>28</v>
      </c>
      <c r="B45" s="12"/>
      <c r="C45" s="12"/>
      <c r="D45" s="12"/>
    </row>
    <row r="46" spans="1:4">
      <c r="A46" s="7" t="s">
        <v>45</v>
      </c>
      <c r="B46" s="7">
        <v>0</v>
      </c>
      <c r="C46" s="7">
        <v>0</v>
      </c>
      <c r="D46" s="7">
        <f>B46-C46</f>
        <v>0</v>
      </c>
    </row>
    <row r="47" spans="1:4">
      <c r="A47" s="7" t="s">
        <v>29</v>
      </c>
      <c r="B47" s="7">
        <v>0</v>
      </c>
      <c r="C47" s="7">
        <v>0</v>
      </c>
      <c r="D47" s="7">
        <f t="shared" ref="D47:D52" si="3">B47-C47</f>
        <v>0</v>
      </c>
    </row>
    <row r="48" spans="1:4">
      <c r="A48" s="7" t="s">
        <v>33</v>
      </c>
      <c r="B48" s="7">
        <v>0</v>
      </c>
      <c r="C48" s="7">
        <v>0</v>
      </c>
      <c r="D48" s="7">
        <f t="shared" si="3"/>
        <v>0</v>
      </c>
    </row>
    <row r="49" spans="1:4">
      <c r="A49" s="7" t="s">
        <v>69</v>
      </c>
      <c r="B49" s="7">
        <v>0</v>
      </c>
      <c r="C49" s="7">
        <v>0</v>
      </c>
      <c r="D49" s="7">
        <f t="shared" si="3"/>
        <v>0</v>
      </c>
    </row>
    <row r="50" spans="1:4">
      <c r="A50" s="7" t="s">
        <v>22</v>
      </c>
      <c r="B50" s="7">
        <v>0</v>
      </c>
      <c r="C50" s="7">
        <v>0</v>
      </c>
      <c r="D50" s="7">
        <f t="shared" si="3"/>
        <v>0</v>
      </c>
    </row>
    <row r="51" spans="1:4">
      <c r="A51" s="7" t="s">
        <v>40</v>
      </c>
      <c r="B51" s="7">
        <v>0</v>
      </c>
      <c r="C51" s="7">
        <v>0</v>
      </c>
      <c r="D51" s="7">
        <f t="shared" si="3"/>
        <v>0</v>
      </c>
    </row>
    <row r="52" spans="1:4">
      <c r="A52" s="8" t="s">
        <v>27</v>
      </c>
      <c r="B52" s="7">
        <v>0</v>
      </c>
      <c r="C52" s="7">
        <v>0</v>
      </c>
      <c r="D52" s="7">
        <f t="shared" si="3"/>
        <v>0</v>
      </c>
    </row>
    <row r="53" spans="1:4">
      <c r="A53" s="13" t="s">
        <v>4</v>
      </c>
      <c r="B53" s="14">
        <v>0</v>
      </c>
      <c r="C53" s="14">
        <f>SUM(C61+C62)</f>
        <v>0</v>
      </c>
      <c r="D53" s="14">
        <f>SUM(D61+D62)</f>
        <v>0</v>
      </c>
    </row>
    <row r="54" spans="1:4">
      <c r="A54" s="7" t="s">
        <v>34</v>
      </c>
      <c r="B54" s="16"/>
      <c r="C54" s="16"/>
      <c r="D54" s="16"/>
    </row>
    <row r="55" spans="1:4">
      <c r="A55" s="7" t="s">
        <v>49</v>
      </c>
      <c r="B55" s="16"/>
      <c r="C55" s="16"/>
      <c r="D55" s="16"/>
    </row>
    <row r="56" spans="1:4">
      <c r="A56" s="7" t="s">
        <v>36</v>
      </c>
      <c r="B56" s="16"/>
      <c r="C56" s="16"/>
      <c r="D56" s="16"/>
    </row>
    <row r="57" spans="1:4">
      <c r="A57" s="7" t="s">
        <v>65</v>
      </c>
      <c r="B57" s="17"/>
      <c r="C57" s="17"/>
      <c r="D57" s="17"/>
    </row>
    <row r="58" spans="1:4">
      <c r="A58" s="7" t="s">
        <v>59</v>
      </c>
      <c r="B58" s="12"/>
      <c r="C58" s="12"/>
      <c r="D58" s="17"/>
    </row>
    <row r="59" spans="1:4">
      <c r="A59" s="7" t="s">
        <v>23</v>
      </c>
      <c r="B59" s="12"/>
      <c r="C59" s="12"/>
      <c r="D59" s="17"/>
    </row>
    <row r="60" spans="1:4">
      <c r="A60" s="7" t="s">
        <v>50</v>
      </c>
      <c r="B60" s="12"/>
      <c r="C60" s="12"/>
      <c r="D60" s="17"/>
    </row>
    <row r="61" spans="1:4">
      <c r="A61" s="7" t="s">
        <v>51</v>
      </c>
      <c r="B61" s="12"/>
      <c r="C61" s="6">
        <v>0</v>
      </c>
      <c r="D61" s="7">
        <f t="shared" ref="D61:D62" si="4">B61-C61</f>
        <v>0</v>
      </c>
    </row>
    <row r="62" spans="1:4">
      <c r="A62" s="7" t="s">
        <v>60</v>
      </c>
      <c r="B62" s="12"/>
      <c r="C62" s="6">
        <v>0</v>
      </c>
      <c r="D62" s="7">
        <f t="shared" si="4"/>
        <v>0</v>
      </c>
    </row>
    <row r="63" spans="1:4">
      <c r="A63" s="7" t="s">
        <v>1</v>
      </c>
      <c r="B63" s="12"/>
      <c r="C63" s="12"/>
      <c r="D63" s="12"/>
    </row>
    <row r="64" spans="1:4">
      <c r="A64" s="7" t="s">
        <v>44</v>
      </c>
      <c r="B64" s="12"/>
      <c r="C64" s="12"/>
      <c r="D64" s="12"/>
    </row>
    <row r="65" spans="1:4">
      <c r="A65" s="7" t="s">
        <v>24</v>
      </c>
      <c r="B65" s="12"/>
      <c r="C65" s="12"/>
      <c r="D65" s="12"/>
    </row>
    <row r="66" spans="1:4">
      <c r="A66" s="7" t="s">
        <v>30</v>
      </c>
      <c r="B66" s="12"/>
      <c r="C66" s="12"/>
      <c r="D66" s="12"/>
    </row>
    <row r="67" spans="1:4">
      <c r="A67" s="7" t="s">
        <v>38</v>
      </c>
      <c r="B67" s="12"/>
      <c r="C67" s="12"/>
      <c r="D67" s="12"/>
    </row>
    <row r="68" spans="1:4">
      <c r="A68" s="7" t="s">
        <v>37</v>
      </c>
      <c r="B68" s="12"/>
      <c r="C68" s="12"/>
      <c r="D68" s="12"/>
    </row>
    <row r="69" spans="1:4">
      <c r="A69" s="13" t="s">
        <v>53</v>
      </c>
      <c r="B69" s="14">
        <v>0</v>
      </c>
      <c r="C69" s="14">
        <v>0</v>
      </c>
      <c r="D69" s="14">
        <f>B69-C69</f>
        <v>0</v>
      </c>
    </row>
    <row r="70" spans="1:4">
      <c r="A70" s="18" t="s">
        <v>71</v>
      </c>
      <c r="B70" s="19">
        <f>SUM(B4+B25+B33+B44+B53+B69)</f>
        <v>0</v>
      </c>
      <c r="C70" s="19">
        <f>SUM(C4+C25+C33+C44+C53+C69)</f>
        <v>0</v>
      </c>
      <c r="D70" s="19">
        <f>B70-C70</f>
        <v>0</v>
      </c>
    </row>
    <row r="71" spans="1:4">
      <c r="A71" s="9"/>
    </row>
    <row r="72" spans="1:4">
      <c r="A72" s="9"/>
    </row>
    <row r="73" spans="1:4">
      <c r="A73" s="9"/>
    </row>
    <row r="74" spans="1:4">
      <c r="A74" s="9"/>
    </row>
    <row r="75" spans="1:4">
      <c r="A75" s="9"/>
    </row>
  </sheetData>
  <mergeCells count="2">
    <mergeCell ref="B1:D1"/>
    <mergeCell ref="B2:D2"/>
  </mergeCells>
  <pageMargins left="0.78740157499999996" right="0.78740157499999996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5"/>
  <sheetViews>
    <sheetView workbookViewId="0">
      <selection activeCell="F26" sqref="F26"/>
    </sheetView>
  </sheetViews>
  <sheetFormatPr baseColWidth="10" defaultRowHeight="15" x14ac:dyDescent="0"/>
  <cols>
    <col min="1" max="1" width="30.33203125" style="1" customWidth="1"/>
    <col min="2" max="2" width="8.6640625" bestFit="1" customWidth="1"/>
    <col min="3" max="3" width="7.6640625" bestFit="1" customWidth="1"/>
    <col min="4" max="4" width="8" bestFit="1" customWidth="1"/>
  </cols>
  <sheetData>
    <row r="1" spans="1:4" s="1" customFormat="1">
      <c r="A1" s="3"/>
      <c r="B1" s="10" t="s">
        <v>61</v>
      </c>
      <c r="C1" s="10"/>
      <c r="D1" s="10"/>
    </row>
    <row r="2" spans="1:4" s="2" customFormat="1">
      <c r="A2" s="4"/>
      <c r="B2" s="11" t="s">
        <v>0</v>
      </c>
      <c r="C2" s="11"/>
      <c r="D2" s="11"/>
    </row>
    <row r="3" spans="1:4" s="2" customFormat="1">
      <c r="A3" s="4"/>
      <c r="B3" s="5" t="s">
        <v>46</v>
      </c>
      <c r="C3" s="5" t="s">
        <v>47</v>
      </c>
      <c r="D3" s="5" t="s">
        <v>48</v>
      </c>
    </row>
    <row r="4" spans="1:4">
      <c r="A4" s="13" t="s">
        <v>52</v>
      </c>
      <c r="B4" s="14">
        <f>SUM(B5+B6+B7+B8+B9+B10+B12+B16+B18+B19+B22+B23)</f>
        <v>0</v>
      </c>
      <c r="C4" s="14">
        <f>SUM(C5+C7+C8+C9+C10+C11+C12+C13+C14+C15+C16+C17+C18+C19+C20+C21+C22+C23+C24)</f>
        <v>0</v>
      </c>
      <c r="D4" s="14">
        <f>SUM(D5+D6+D7+D8+D9+D10+D11+D12+D13+D14+D15+D16+D17+D18+D19+D20+D21+D22+D23+D24)</f>
        <v>0</v>
      </c>
    </row>
    <row r="5" spans="1:4">
      <c r="A5" s="7" t="s">
        <v>31</v>
      </c>
      <c r="B5" s="6">
        <v>0</v>
      </c>
      <c r="C5" s="6">
        <f>B5*4/100</f>
        <v>0</v>
      </c>
      <c r="D5" s="6">
        <f>B5-C5</f>
        <v>0</v>
      </c>
    </row>
    <row r="6" spans="1:4">
      <c r="A6" s="7" t="s">
        <v>32</v>
      </c>
      <c r="B6" s="6">
        <v>0</v>
      </c>
      <c r="C6" s="12"/>
      <c r="D6" s="6">
        <f>B6-C6</f>
        <v>0</v>
      </c>
    </row>
    <row r="7" spans="1:4">
      <c r="A7" s="7" t="s">
        <v>39</v>
      </c>
      <c r="B7" s="6">
        <v>0</v>
      </c>
      <c r="C7" s="6">
        <v>0</v>
      </c>
      <c r="D7" s="6">
        <f t="shared" ref="D7:D24" si="0">B7-C7</f>
        <v>0</v>
      </c>
    </row>
    <row r="8" spans="1:4">
      <c r="A8" s="7" t="s">
        <v>35</v>
      </c>
      <c r="B8" s="6">
        <v>0</v>
      </c>
      <c r="C8" s="6">
        <f>B8*20/100</f>
        <v>0</v>
      </c>
      <c r="D8" s="6">
        <f t="shared" si="0"/>
        <v>0</v>
      </c>
    </row>
    <row r="9" spans="1:4">
      <c r="A9" s="7" t="s">
        <v>42</v>
      </c>
      <c r="B9" s="6">
        <v>0</v>
      </c>
      <c r="C9" s="6">
        <v>0</v>
      </c>
      <c r="D9" s="6">
        <f t="shared" si="0"/>
        <v>0</v>
      </c>
    </row>
    <row r="10" spans="1:4">
      <c r="A10" s="7" t="s">
        <v>43</v>
      </c>
      <c r="B10" s="6">
        <v>0</v>
      </c>
      <c r="C10" s="6">
        <v>0</v>
      </c>
      <c r="D10" s="6">
        <f t="shared" si="0"/>
        <v>0</v>
      </c>
    </row>
    <row r="11" spans="1:4">
      <c r="A11" s="7" t="s">
        <v>62</v>
      </c>
      <c r="B11" s="12"/>
      <c r="C11" s="6">
        <v>0</v>
      </c>
      <c r="D11" s="6">
        <f t="shared" si="0"/>
        <v>0</v>
      </c>
    </row>
    <row r="12" spans="1:4">
      <c r="A12" s="7" t="s">
        <v>54</v>
      </c>
      <c r="B12" s="6">
        <v>0</v>
      </c>
      <c r="C12" s="6">
        <v>0</v>
      </c>
      <c r="D12" s="6">
        <f t="shared" si="0"/>
        <v>0</v>
      </c>
    </row>
    <row r="13" spans="1:4">
      <c r="A13" s="7" t="s">
        <v>57</v>
      </c>
      <c r="B13" s="12"/>
      <c r="C13" s="6">
        <v>0</v>
      </c>
      <c r="D13" s="6">
        <f t="shared" si="0"/>
        <v>0</v>
      </c>
    </row>
    <row r="14" spans="1:4">
      <c r="A14" s="7" t="s">
        <v>55</v>
      </c>
      <c r="B14" s="12"/>
      <c r="C14" s="6">
        <v>0</v>
      </c>
      <c r="D14" s="6">
        <f t="shared" si="0"/>
        <v>0</v>
      </c>
    </row>
    <row r="15" spans="1:4">
      <c r="A15" s="7" t="s">
        <v>6</v>
      </c>
      <c r="B15" s="12"/>
      <c r="C15" s="6">
        <v>0</v>
      </c>
      <c r="D15" s="6">
        <f t="shared" si="0"/>
        <v>0</v>
      </c>
    </row>
    <row r="16" spans="1:4">
      <c r="A16" s="7" t="s">
        <v>8</v>
      </c>
      <c r="B16" s="6">
        <v>0</v>
      </c>
      <c r="C16" s="6">
        <v>0</v>
      </c>
      <c r="D16" s="6">
        <f t="shared" si="0"/>
        <v>0</v>
      </c>
    </row>
    <row r="17" spans="1:4">
      <c r="A17" s="7" t="s">
        <v>58</v>
      </c>
      <c r="B17" s="12"/>
      <c r="C17" s="6">
        <v>0</v>
      </c>
      <c r="D17" s="6">
        <f t="shared" si="0"/>
        <v>0</v>
      </c>
    </row>
    <row r="18" spans="1:4">
      <c r="A18" s="7" t="s">
        <v>41</v>
      </c>
      <c r="B18" s="6">
        <v>0</v>
      </c>
      <c r="C18" s="6">
        <v>0</v>
      </c>
      <c r="D18" s="6">
        <f t="shared" si="0"/>
        <v>0</v>
      </c>
    </row>
    <row r="19" spans="1:4">
      <c r="A19" s="7" t="s">
        <v>63</v>
      </c>
      <c r="B19" s="15">
        <v>0</v>
      </c>
      <c r="C19" s="6">
        <v>0</v>
      </c>
      <c r="D19" s="6">
        <f t="shared" si="0"/>
        <v>0</v>
      </c>
    </row>
    <row r="20" spans="1:4">
      <c r="A20" s="7" t="s">
        <v>64</v>
      </c>
      <c r="B20" s="12"/>
      <c r="C20" s="6">
        <v>0</v>
      </c>
      <c r="D20" s="6">
        <f t="shared" si="0"/>
        <v>0</v>
      </c>
    </row>
    <row r="21" spans="1:4">
      <c r="A21" s="7" t="s">
        <v>56</v>
      </c>
      <c r="B21" s="12"/>
      <c r="C21" s="6">
        <v>0</v>
      </c>
      <c r="D21" s="6">
        <f t="shared" si="0"/>
        <v>0</v>
      </c>
    </row>
    <row r="22" spans="1:4">
      <c r="A22" s="7" t="s">
        <v>7</v>
      </c>
      <c r="B22" s="15">
        <v>0</v>
      </c>
      <c r="C22" s="6">
        <v>0</v>
      </c>
      <c r="D22" s="6">
        <f t="shared" si="0"/>
        <v>0</v>
      </c>
    </row>
    <row r="23" spans="1:4">
      <c r="A23" s="7" t="s">
        <v>25</v>
      </c>
      <c r="B23" s="6">
        <v>0</v>
      </c>
      <c r="C23" s="6">
        <v>0</v>
      </c>
      <c r="D23" s="6">
        <f t="shared" si="0"/>
        <v>0</v>
      </c>
    </row>
    <row r="24" spans="1:4">
      <c r="A24" s="7" t="s">
        <v>9</v>
      </c>
      <c r="B24" s="12"/>
      <c r="C24" s="6">
        <v>0</v>
      </c>
      <c r="D24" s="6">
        <f t="shared" si="0"/>
        <v>0</v>
      </c>
    </row>
    <row r="25" spans="1:4">
      <c r="A25" s="13" t="s">
        <v>2</v>
      </c>
      <c r="B25" s="14">
        <f>SUM(B29+B30+B31)</f>
        <v>0</v>
      </c>
      <c r="C25" s="14">
        <f>SUM(C26+C29+C30+C31)</f>
        <v>0</v>
      </c>
      <c r="D25" s="14">
        <f>SUM(D26+D29+D30+D31)</f>
        <v>0</v>
      </c>
    </row>
    <row r="26" spans="1:4">
      <c r="A26" s="7" t="s">
        <v>11</v>
      </c>
      <c r="B26" s="12"/>
      <c r="C26" s="6">
        <v>0</v>
      </c>
      <c r="D26" s="6">
        <f>B26-C26</f>
        <v>0</v>
      </c>
    </row>
    <row r="27" spans="1:4">
      <c r="A27" s="7" t="s">
        <v>10</v>
      </c>
      <c r="B27" s="12"/>
      <c r="C27" s="12"/>
      <c r="D27" s="12"/>
    </row>
    <row r="28" spans="1:4">
      <c r="A28" s="7" t="s">
        <v>26</v>
      </c>
      <c r="B28" s="12"/>
      <c r="C28" s="12"/>
      <c r="D28" s="12"/>
    </row>
    <row r="29" spans="1:4">
      <c r="A29" s="7" t="s">
        <v>66</v>
      </c>
      <c r="B29" s="15">
        <v>0</v>
      </c>
      <c r="C29" s="15">
        <v>0</v>
      </c>
      <c r="D29" s="6">
        <f t="shared" ref="D29:D31" si="1">B29-C29</f>
        <v>0</v>
      </c>
    </row>
    <row r="30" spans="1:4">
      <c r="A30" s="7" t="s">
        <v>67</v>
      </c>
      <c r="B30" s="15">
        <v>0</v>
      </c>
      <c r="C30" s="15">
        <v>0</v>
      </c>
      <c r="D30" s="6">
        <f t="shared" si="1"/>
        <v>0</v>
      </c>
    </row>
    <row r="31" spans="1:4">
      <c r="A31" s="7" t="s">
        <v>68</v>
      </c>
      <c r="B31" s="6">
        <v>0</v>
      </c>
      <c r="C31" s="6">
        <v>0</v>
      </c>
      <c r="D31" s="6">
        <f t="shared" si="1"/>
        <v>0</v>
      </c>
    </row>
    <row r="32" spans="1:4">
      <c r="A32" s="7" t="s">
        <v>12</v>
      </c>
      <c r="B32" s="12"/>
      <c r="C32" s="12"/>
      <c r="D32" s="12"/>
    </row>
    <row r="33" spans="1:4">
      <c r="A33" s="13" t="s">
        <v>3</v>
      </c>
      <c r="B33" s="14">
        <v>0</v>
      </c>
      <c r="C33" s="14">
        <v>0</v>
      </c>
      <c r="D33" s="14">
        <f>B33-C33</f>
        <v>0</v>
      </c>
    </row>
    <row r="34" spans="1:4">
      <c r="A34" s="7" t="s">
        <v>70</v>
      </c>
      <c r="B34" s="6">
        <v>0</v>
      </c>
      <c r="C34" s="6">
        <v>0</v>
      </c>
      <c r="D34" s="6">
        <f>C34+C34</f>
        <v>0</v>
      </c>
    </row>
    <row r="35" spans="1:4">
      <c r="A35" s="7" t="s">
        <v>13</v>
      </c>
      <c r="B35" s="6">
        <v>0</v>
      </c>
      <c r="C35" s="6">
        <v>0</v>
      </c>
      <c r="D35" s="6">
        <f t="shared" ref="D35:D43" si="2">C35+C35</f>
        <v>0</v>
      </c>
    </row>
    <row r="36" spans="1:4">
      <c r="A36" s="7" t="s">
        <v>14</v>
      </c>
      <c r="B36" s="6">
        <v>0</v>
      </c>
      <c r="C36" s="6">
        <v>0</v>
      </c>
      <c r="D36" s="6">
        <f t="shared" si="2"/>
        <v>0</v>
      </c>
    </row>
    <row r="37" spans="1:4">
      <c r="A37" s="7" t="s">
        <v>21</v>
      </c>
      <c r="B37" s="6">
        <v>0</v>
      </c>
      <c r="C37" s="6">
        <v>0</v>
      </c>
      <c r="D37" s="6">
        <f t="shared" si="2"/>
        <v>0</v>
      </c>
    </row>
    <row r="38" spans="1:4">
      <c r="A38" s="7" t="s">
        <v>15</v>
      </c>
      <c r="B38" s="6">
        <v>0</v>
      </c>
      <c r="C38" s="6">
        <v>0</v>
      </c>
      <c r="D38" s="6">
        <f t="shared" si="2"/>
        <v>0</v>
      </c>
    </row>
    <row r="39" spans="1:4">
      <c r="A39" s="7" t="s">
        <v>16</v>
      </c>
      <c r="B39" s="6">
        <v>0</v>
      </c>
      <c r="C39" s="6">
        <v>0</v>
      </c>
      <c r="D39" s="6">
        <f t="shared" si="2"/>
        <v>0</v>
      </c>
    </row>
    <row r="40" spans="1:4">
      <c r="A40" s="7" t="s">
        <v>17</v>
      </c>
      <c r="B40" s="6">
        <v>0</v>
      </c>
      <c r="C40" s="6">
        <v>0</v>
      </c>
      <c r="D40" s="6">
        <f t="shared" si="2"/>
        <v>0</v>
      </c>
    </row>
    <row r="41" spans="1:4">
      <c r="A41" s="7" t="s">
        <v>19</v>
      </c>
      <c r="B41" s="6">
        <v>0</v>
      </c>
      <c r="C41" s="6">
        <v>0</v>
      </c>
      <c r="D41" s="6">
        <f t="shared" si="2"/>
        <v>0</v>
      </c>
    </row>
    <row r="42" spans="1:4">
      <c r="A42" s="7" t="s">
        <v>18</v>
      </c>
      <c r="B42" s="6">
        <v>0</v>
      </c>
      <c r="C42" s="6">
        <v>0</v>
      </c>
      <c r="D42" s="6">
        <f t="shared" si="2"/>
        <v>0</v>
      </c>
    </row>
    <row r="43" spans="1:4">
      <c r="A43" s="7" t="s">
        <v>20</v>
      </c>
      <c r="B43" s="6">
        <v>0</v>
      </c>
      <c r="C43" s="6">
        <v>0</v>
      </c>
      <c r="D43" s="6">
        <f t="shared" si="2"/>
        <v>0</v>
      </c>
    </row>
    <row r="44" spans="1:4">
      <c r="A44" s="13" t="s">
        <v>5</v>
      </c>
      <c r="B44" s="14">
        <f>SUM(B46:B52)</f>
        <v>0</v>
      </c>
      <c r="C44" s="14">
        <f>SUM(C46:C52)</f>
        <v>0</v>
      </c>
      <c r="D44" s="14">
        <f>SUM(D46:D52)</f>
        <v>0</v>
      </c>
    </row>
    <row r="45" spans="1:4">
      <c r="A45" s="7" t="s">
        <v>28</v>
      </c>
      <c r="B45" s="12"/>
      <c r="C45" s="12"/>
      <c r="D45" s="12"/>
    </row>
    <row r="46" spans="1:4">
      <c r="A46" s="7" t="s">
        <v>45</v>
      </c>
      <c r="B46" s="7">
        <v>0</v>
      </c>
      <c r="C46" s="7">
        <v>0</v>
      </c>
      <c r="D46" s="7">
        <f>B46-C46</f>
        <v>0</v>
      </c>
    </row>
    <row r="47" spans="1:4">
      <c r="A47" s="7" t="s">
        <v>29</v>
      </c>
      <c r="B47" s="7">
        <v>0</v>
      </c>
      <c r="C47" s="7">
        <v>0</v>
      </c>
      <c r="D47" s="7">
        <f t="shared" ref="D47:D52" si="3">B47-C47</f>
        <v>0</v>
      </c>
    </row>
    <row r="48" spans="1:4">
      <c r="A48" s="7" t="s">
        <v>33</v>
      </c>
      <c r="B48" s="7">
        <v>0</v>
      </c>
      <c r="C48" s="7">
        <v>0</v>
      </c>
      <c r="D48" s="7">
        <f t="shared" si="3"/>
        <v>0</v>
      </c>
    </row>
    <row r="49" spans="1:4">
      <c r="A49" s="7" t="s">
        <v>69</v>
      </c>
      <c r="B49" s="7">
        <v>0</v>
      </c>
      <c r="C49" s="7">
        <v>0</v>
      </c>
      <c r="D49" s="7">
        <f t="shared" si="3"/>
        <v>0</v>
      </c>
    </row>
    <row r="50" spans="1:4">
      <c r="A50" s="7" t="s">
        <v>22</v>
      </c>
      <c r="B50" s="7">
        <v>0</v>
      </c>
      <c r="C50" s="7">
        <v>0</v>
      </c>
      <c r="D50" s="7">
        <f t="shared" si="3"/>
        <v>0</v>
      </c>
    </row>
    <row r="51" spans="1:4">
      <c r="A51" s="7" t="s">
        <v>40</v>
      </c>
      <c r="B51" s="7">
        <v>0</v>
      </c>
      <c r="C51" s="7">
        <v>0</v>
      </c>
      <c r="D51" s="7">
        <f t="shared" si="3"/>
        <v>0</v>
      </c>
    </row>
    <row r="52" spans="1:4">
      <c r="A52" s="8" t="s">
        <v>27</v>
      </c>
      <c r="B52" s="7">
        <v>0</v>
      </c>
      <c r="C52" s="7">
        <v>0</v>
      </c>
      <c r="D52" s="7">
        <f t="shared" si="3"/>
        <v>0</v>
      </c>
    </row>
    <row r="53" spans="1:4">
      <c r="A53" s="13" t="s">
        <v>4</v>
      </c>
      <c r="B53" s="14">
        <v>0</v>
      </c>
      <c r="C53" s="14">
        <f>SUM(C61+C62)</f>
        <v>0</v>
      </c>
      <c r="D53" s="14">
        <f>SUM(D61+D62)</f>
        <v>0</v>
      </c>
    </row>
    <row r="54" spans="1:4">
      <c r="A54" s="7" t="s">
        <v>34</v>
      </c>
      <c r="B54" s="16"/>
      <c r="C54" s="16"/>
      <c r="D54" s="16"/>
    </row>
    <row r="55" spans="1:4">
      <c r="A55" s="7" t="s">
        <v>49</v>
      </c>
      <c r="B55" s="16"/>
      <c r="C55" s="16"/>
      <c r="D55" s="16"/>
    </row>
    <row r="56" spans="1:4">
      <c r="A56" s="7" t="s">
        <v>36</v>
      </c>
      <c r="B56" s="16"/>
      <c r="C56" s="16"/>
      <c r="D56" s="16"/>
    </row>
    <row r="57" spans="1:4">
      <c r="A57" s="7" t="s">
        <v>65</v>
      </c>
      <c r="B57" s="17"/>
      <c r="C57" s="17"/>
      <c r="D57" s="17"/>
    </row>
    <row r="58" spans="1:4">
      <c r="A58" s="7" t="s">
        <v>59</v>
      </c>
      <c r="B58" s="12"/>
      <c r="C58" s="12"/>
      <c r="D58" s="17"/>
    </row>
    <row r="59" spans="1:4">
      <c r="A59" s="7" t="s">
        <v>23</v>
      </c>
      <c r="B59" s="12"/>
      <c r="C59" s="12"/>
      <c r="D59" s="17"/>
    </row>
    <row r="60" spans="1:4">
      <c r="A60" s="7" t="s">
        <v>50</v>
      </c>
      <c r="B60" s="12"/>
      <c r="C60" s="12"/>
      <c r="D60" s="17"/>
    </row>
    <row r="61" spans="1:4">
      <c r="A61" s="7" t="s">
        <v>51</v>
      </c>
      <c r="B61" s="12"/>
      <c r="C61" s="6">
        <v>0</v>
      </c>
      <c r="D61" s="7">
        <f t="shared" ref="D61:D62" si="4">B61-C61</f>
        <v>0</v>
      </c>
    </row>
    <row r="62" spans="1:4">
      <c r="A62" s="7" t="s">
        <v>60</v>
      </c>
      <c r="B62" s="12"/>
      <c r="C62" s="6">
        <v>0</v>
      </c>
      <c r="D62" s="7">
        <f t="shared" si="4"/>
        <v>0</v>
      </c>
    </row>
    <row r="63" spans="1:4">
      <c r="A63" s="7" t="s">
        <v>1</v>
      </c>
      <c r="B63" s="12"/>
      <c r="C63" s="12"/>
      <c r="D63" s="12"/>
    </row>
    <row r="64" spans="1:4">
      <c r="A64" s="7" t="s">
        <v>44</v>
      </c>
      <c r="B64" s="12"/>
      <c r="C64" s="12"/>
      <c r="D64" s="12"/>
    </row>
    <row r="65" spans="1:4">
      <c r="A65" s="7" t="s">
        <v>24</v>
      </c>
      <c r="B65" s="12"/>
      <c r="C65" s="12"/>
      <c r="D65" s="12"/>
    </row>
    <row r="66" spans="1:4">
      <c r="A66" s="7" t="s">
        <v>30</v>
      </c>
      <c r="B66" s="12"/>
      <c r="C66" s="12"/>
      <c r="D66" s="12"/>
    </row>
    <row r="67" spans="1:4">
      <c r="A67" s="7" t="s">
        <v>38</v>
      </c>
      <c r="B67" s="12"/>
      <c r="C67" s="12"/>
      <c r="D67" s="12"/>
    </row>
    <row r="68" spans="1:4">
      <c r="A68" s="7" t="s">
        <v>37</v>
      </c>
      <c r="B68" s="12"/>
      <c r="C68" s="12"/>
      <c r="D68" s="12"/>
    </row>
    <row r="69" spans="1:4">
      <c r="A69" s="13" t="s">
        <v>53</v>
      </c>
      <c r="B69" s="14">
        <v>0</v>
      </c>
      <c r="C69" s="14">
        <v>0</v>
      </c>
      <c r="D69" s="14">
        <f>B69-C69</f>
        <v>0</v>
      </c>
    </row>
    <row r="70" spans="1:4">
      <c r="A70" s="18" t="s">
        <v>71</v>
      </c>
      <c r="B70" s="19">
        <f>SUM(B4+B25+B33+B44+B53+B69)</f>
        <v>0</v>
      </c>
      <c r="C70" s="19">
        <f>SUM(C4+C25+C33+C44+C53+C69)</f>
        <v>0</v>
      </c>
      <c r="D70" s="19">
        <f>B70-C70</f>
        <v>0</v>
      </c>
    </row>
    <row r="71" spans="1:4">
      <c r="A71" s="9"/>
    </row>
    <row r="72" spans="1:4">
      <c r="A72" s="9"/>
    </row>
    <row r="73" spans="1:4">
      <c r="A73" s="9"/>
    </row>
    <row r="74" spans="1:4">
      <c r="A74" s="9"/>
    </row>
    <row r="75" spans="1:4">
      <c r="A75" s="9"/>
    </row>
  </sheetData>
  <mergeCells count="2">
    <mergeCell ref="B2:D2"/>
    <mergeCell ref="B1:D1"/>
  </mergeCells>
  <pageMargins left="0.78740157499999996" right="0.78740157499999996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G31" sqref="G31"/>
    </sheetView>
  </sheetViews>
  <sheetFormatPr baseColWidth="10" defaultRowHeight="15" x14ac:dyDescent="0"/>
  <cols>
    <col min="1" max="1" width="30.33203125" style="1" customWidth="1"/>
    <col min="2" max="2" width="8.6640625" bestFit="1" customWidth="1"/>
    <col min="3" max="3" width="7.6640625" bestFit="1" customWidth="1"/>
    <col min="4" max="4" width="8" bestFit="1" customWidth="1"/>
  </cols>
  <sheetData>
    <row r="1" spans="1:4" s="1" customFormat="1">
      <c r="A1" s="3"/>
      <c r="B1" s="10" t="s">
        <v>61</v>
      </c>
      <c r="C1" s="10"/>
      <c r="D1" s="10"/>
    </row>
    <row r="2" spans="1:4" s="2" customFormat="1">
      <c r="A2" s="4"/>
      <c r="B2" s="11" t="s">
        <v>0</v>
      </c>
      <c r="C2" s="11"/>
      <c r="D2" s="11"/>
    </row>
    <row r="3" spans="1:4" s="2" customFormat="1">
      <c r="A3" s="4"/>
      <c r="B3" s="5" t="s">
        <v>46</v>
      </c>
      <c r="C3" s="5" t="s">
        <v>47</v>
      </c>
      <c r="D3" s="5" t="s">
        <v>48</v>
      </c>
    </row>
    <row r="4" spans="1:4">
      <c r="A4" s="13" t="s">
        <v>52</v>
      </c>
      <c r="B4" s="14">
        <f>SUM(B5+B6+B7+B8+B9+B10+B12+B16+B18+B19+B22+B23)</f>
        <v>0</v>
      </c>
      <c r="C4" s="14">
        <f>SUM(C5+C7+C8+C9+C10+C11+C12+C13+C14+C15+C16+C17+C18+C19+C20+C21+C22+C23+C24)</f>
        <v>0</v>
      </c>
      <c r="D4" s="14">
        <f>SUM(D5+D6+D7+D8+D9+D10+D11+D12+D13+D14+D15+D16+D17+D18+D19+D20+D21+D22+D23+D24)</f>
        <v>0</v>
      </c>
    </row>
    <row r="5" spans="1:4">
      <c r="A5" s="7" t="s">
        <v>31</v>
      </c>
      <c r="B5" s="6">
        <v>0</v>
      </c>
      <c r="C5" s="6">
        <f>B5*4/100</f>
        <v>0</v>
      </c>
      <c r="D5" s="6">
        <f>B5-C5</f>
        <v>0</v>
      </c>
    </row>
    <row r="6" spans="1:4">
      <c r="A6" s="7" t="s">
        <v>32</v>
      </c>
      <c r="B6" s="6">
        <v>0</v>
      </c>
      <c r="C6" s="12"/>
      <c r="D6" s="6">
        <f>B6-C6</f>
        <v>0</v>
      </c>
    </row>
    <row r="7" spans="1:4">
      <c r="A7" s="7" t="s">
        <v>39</v>
      </c>
      <c r="B7" s="6">
        <v>0</v>
      </c>
      <c r="C7" s="6">
        <v>0</v>
      </c>
      <c r="D7" s="6">
        <f t="shared" ref="D7:D24" si="0">B7-C7</f>
        <v>0</v>
      </c>
    </row>
    <row r="8" spans="1:4">
      <c r="A8" s="7" t="s">
        <v>35</v>
      </c>
      <c r="B8" s="6">
        <v>0</v>
      </c>
      <c r="C8" s="6">
        <f>B8*20/100</f>
        <v>0</v>
      </c>
      <c r="D8" s="6">
        <f t="shared" si="0"/>
        <v>0</v>
      </c>
    </row>
    <row r="9" spans="1:4">
      <c r="A9" s="7" t="s">
        <v>42</v>
      </c>
      <c r="B9" s="6">
        <v>0</v>
      </c>
      <c r="C9" s="6">
        <v>0</v>
      </c>
      <c r="D9" s="6">
        <f t="shared" si="0"/>
        <v>0</v>
      </c>
    </row>
    <row r="10" spans="1:4">
      <c r="A10" s="7" t="s">
        <v>43</v>
      </c>
      <c r="B10" s="6">
        <v>0</v>
      </c>
      <c r="C10" s="6">
        <v>0</v>
      </c>
      <c r="D10" s="6">
        <f t="shared" si="0"/>
        <v>0</v>
      </c>
    </row>
    <row r="11" spans="1:4">
      <c r="A11" s="7" t="s">
        <v>62</v>
      </c>
      <c r="B11" s="12"/>
      <c r="C11" s="6">
        <v>0</v>
      </c>
      <c r="D11" s="6">
        <f t="shared" si="0"/>
        <v>0</v>
      </c>
    </row>
    <row r="12" spans="1:4">
      <c r="A12" s="7" t="s">
        <v>54</v>
      </c>
      <c r="B12" s="6">
        <v>0</v>
      </c>
      <c r="C12" s="6">
        <v>0</v>
      </c>
      <c r="D12" s="6">
        <f t="shared" si="0"/>
        <v>0</v>
      </c>
    </row>
    <row r="13" spans="1:4">
      <c r="A13" s="7" t="s">
        <v>57</v>
      </c>
      <c r="B13" s="12"/>
      <c r="C13" s="6">
        <v>0</v>
      </c>
      <c r="D13" s="6">
        <f t="shared" si="0"/>
        <v>0</v>
      </c>
    </row>
    <row r="14" spans="1:4">
      <c r="A14" s="7" t="s">
        <v>55</v>
      </c>
      <c r="B14" s="12"/>
      <c r="C14" s="6">
        <v>0</v>
      </c>
      <c r="D14" s="6">
        <f t="shared" si="0"/>
        <v>0</v>
      </c>
    </row>
    <row r="15" spans="1:4">
      <c r="A15" s="7" t="s">
        <v>6</v>
      </c>
      <c r="B15" s="12"/>
      <c r="C15" s="6">
        <v>0</v>
      </c>
      <c r="D15" s="6">
        <f t="shared" si="0"/>
        <v>0</v>
      </c>
    </row>
    <row r="16" spans="1:4">
      <c r="A16" s="7" t="s">
        <v>8</v>
      </c>
      <c r="B16" s="6">
        <v>0</v>
      </c>
      <c r="C16" s="6">
        <v>0</v>
      </c>
      <c r="D16" s="6">
        <f t="shared" si="0"/>
        <v>0</v>
      </c>
    </row>
    <row r="17" spans="1:4">
      <c r="A17" s="7" t="s">
        <v>58</v>
      </c>
      <c r="B17" s="12"/>
      <c r="C17" s="6">
        <v>0</v>
      </c>
      <c r="D17" s="6">
        <f t="shared" si="0"/>
        <v>0</v>
      </c>
    </row>
    <row r="18" spans="1:4">
      <c r="A18" s="7" t="s">
        <v>41</v>
      </c>
      <c r="B18" s="6">
        <v>0</v>
      </c>
      <c r="C18" s="6">
        <v>0</v>
      </c>
      <c r="D18" s="6">
        <f t="shared" si="0"/>
        <v>0</v>
      </c>
    </row>
    <row r="19" spans="1:4">
      <c r="A19" s="7" t="s">
        <v>63</v>
      </c>
      <c r="B19" s="15">
        <v>0</v>
      </c>
      <c r="C19" s="6">
        <v>0</v>
      </c>
      <c r="D19" s="6">
        <f t="shared" si="0"/>
        <v>0</v>
      </c>
    </row>
    <row r="20" spans="1:4">
      <c r="A20" s="7" t="s">
        <v>64</v>
      </c>
      <c r="B20" s="12"/>
      <c r="C20" s="6">
        <v>0</v>
      </c>
      <c r="D20" s="6">
        <f t="shared" si="0"/>
        <v>0</v>
      </c>
    </row>
    <row r="21" spans="1:4">
      <c r="A21" s="7" t="s">
        <v>56</v>
      </c>
      <c r="B21" s="12"/>
      <c r="C21" s="6">
        <v>0</v>
      </c>
      <c r="D21" s="6">
        <f t="shared" si="0"/>
        <v>0</v>
      </c>
    </row>
    <row r="22" spans="1:4">
      <c r="A22" s="7" t="s">
        <v>7</v>
      </c>
      <c r="B22" s="15">
        <v>0</v>
      </c>
      <c r="C22" s="6">
        <v>0</v>
      </c>
      <c r="D22" s="6">
        <f t="shared" si="0"/>
        <v>0</v>
      </c>
    </row>
    <row r="23" spans="1:4">
      <c r="A23" s="7" t="s">
        <v>25</v>
      </c>
      <c r="B23" s="6">
        <v>0</v>
      </c>
      <c r="C23" s="6">
        <v>0</v>
      </c>
      <c r="D23" s="6">
        <f t="shared" si="0"/>
        <v>0</v>
      </c>
    </row>
    <row r="24" spans="1:4">
      <c r="A24" s="7" t="s">
        <v>9</v>
      </c>
      <c r="B24" s="12"/>
      <c r="C24" s="6">
        <v>0</v>
      </c>
      <c r="D24" s="6">
        <f t="shared" si="0"/>
        <v>0</v>
      </c>
    </row>
    <row r="25" spans="1:4">
      <c r="A25" s="13" t="s">
        <v>2</v>
      </c>
      <c r="B25" s="14">
        <f>SUM(B29+B30+B31)</f>
        <v>0</v>
      </c>
      <c r="C25" s="14">
        <f>SUM(C26+C29+C30+C31)</f>
        <v>0</v>
      </c>
      <c r="D25" s="14">
        <f>SUM(D26+D29+D30+D31)</f>
        <v>0</v>
      </c>
    </row>
    <row r="26" spans="1:4">
      <c r="A26" s="7" t="s">
        <v>11</v>
      </c>
      <c r="B26" s="12"/>
      <c r="C26" s="6">
        <v>0</v>
      </c>
      <c r="D26" s="6">
        <f>B26-C26</f>
        <v>0</v>
      </c>
    </row>
    <row r="27" spans="1:4">
      <c r="A27" s="7" t="s">
        <v>10</v>
      </c>
      <c r="B27" s="12"/>
      <c r="C27" s="12"/>
      <c r="D27" s="12"/>
    </row>
    <row r="28" spans="1:4">
      <c r="A28" s="7" t="s">
        <v>26</v>
      </c>
      <c r="B28" s="12"/>
      <c r="C28" s="12"/>
      <c r="D28" s="12"/>
    </row>
    <row r="29" spans="1:4">
      <c r="A29" s="7" t="s">
        <v>66</v>
      </c>
      <c r="B29" s="15">
        <v>0</v>
      </c>
      <c r="C29" s="15">
        <v>0</v>
      </c>
      <c r="D29" s="6">
        <f t="shared" ref="D29:D31" si="1">B29-C29</f>
        <v>0</v>
      </c>
    </row>
    <row r="30" spans="1:4">
      <c r="A30" s="7" t="s">
        <v>67</v>
      </c>
      <c r="B30" s="15">
        <v>0</v>
      </c>
      <c r="C30" s="15">
        <v>0</v>
      </c>
      <c r="D30" s="6">
        <f t="shared" si="1"/>
        <v>0</v>
      </c>
    </row>
    <row r="31" spans="1:4">
      <c r="A31" s="7" t="s">
        <v>68</v>
      </c>
      <c r="B31" s="6">
        <v>0</v>
      </c>
      <c r="C31" s="6">
        <v>0</v>
      </c>
      <c r="D31" s="6">
        <f t="shared" si="1"/>
        <v>0</v>
      </c>
    </row>
    <row r="32" spans="1:4">
      <c r="A32" s="7" t="s">
        <v>12</v>
      </c>
      <c r="B32" s="12"/>
      <c r="C32" s="12"/>
      <c r="D32" s="12"/>
    </row>
    <row r="33" spans="1:4">
      <c r="A33" s="13" t="s">
        <v>3</v>
      </c>
      <c r="B33" s="14">
        <v>0</v>
      </c>
      <c r="C33" s="14">
        <v>0</v>
      </c>
      <c r="D33" s="14">
        <f>B33-C33</f>
        <v>0</v>
      </c>
    </row>
    <row r="34" spans="1:4">
      <c r="A34" s="7" t="s">
        <v>70</v>
      </c>
      <c r="B34" s="6">
        <v>0</v>
      </c>
      <c r="C34" s="6">
        <v>0</v>
      </c>
      <c r="D34" s="6">
        <f>C34+C34</f>
        <v>0</v>
      </c>
    </row>
    <row r="35" spans="1:4">
      <c r="A35" s="7" t="s">
        <v>13</v>
      </c>
      <c r="B35" s="6">
        <v>0</v>
      </c>
      <c r="C35" s="6">
        <v>0</v>
      </c>
      <c r="D35" s="6">
        <f t="shared" ref="D35:D43" si="2">C35+C35</f>
        <v>0</v>
      </c>
    </row>
    <row r="36" spans="1:4">
      <c r="A36" s="7" t="s">
        <v>14</v>
      </c>
      <c r="B36" s="6">
        <v>0</v>
      </c>
      <c r="C36" s="6">
        <v>0</v>
      </c>
      <c r="D36" s="6">
        <f t="shared" si="2"/>
        <v>0</v>
      </c>
    </row>
    <row r="37" spans="1:4">
      <c r="A37" s="7" t="s">
        <v>21</v>
      </c>
      <c r="B37" s="6">
        <v>0</v>
      </c>
      <c r="C37" s="6">
        <v>0</v>
      </c>
      <c r="D37" s="6">
        <f t="shared" si="2"/>
        <v>0</v>
      </c>
    </row>
    <row r="38" spans="1:4">
      <c r="A38" s="7" t="s">
        <v>15</v>
      </c>
      <c r="B38" s="6">
        <v>0</v>
      </c>
      <c r="C38" s="6">
        <v>0</v>
      </c>
      <c r="D38" s="6">
        <f t="shared" si="2"/>
        <v>0</v>
      </c>
    </row>
    <row r="39" spans="1:4">
      <c r="A39" s="7" t="s">
        <v>16</v>
      </c>
      <c r="B39" s="6">
        <v>0</v>
      </c>
      <c r="C39" s="6">
        <v>0</v>
      </c>
      <c r="D39" s="6">
        <f t="shared" si="2"/>
        <v>0</v>
      </c>
    </row>
    <row r="40" spans="1:4">
      <c r="A40" s="7" t="s">
        <v>17</v>
      </c>
      <c r="B40" s="6">
        <v>0</v>
      </c>
      <c r="C40" s="6">
        <v>0</v>
      </c>
      <c r="D40" s="6">
        <f t="shared" si="2"/>
        <v>0</v>
      </c>
    </row>
    <row r="41" spans="1:4">
      <c r="A41" s="7" t="s">
        <v>19</v>
      </c>
      <c r="B41" s="6">
        <v>0</v>
      </c>
      <c r="C41" s="6">
        <v>0</v>
      </c>
      <c r="D41" s="6">
        <f t="shared" si="2"/>
        <v>0</v>
      </c>
    </row>
    <row r="42" spans="1:4">
      <c r="A42" s="7" t="s">
        <v>18</v>
      </c>
      <c r="B42" s="6">
        <v>0</v>
      </c>
      <c r="C42" s="6">
        <v>0</v>
      </c>
      <c r="D42" s="6">
        <f t="shared" si="2"/>
        <v>0</v>
      </c>
    </row>
    <row r="43" spans="1:4">
      <c r="A43" s="7" t="s">
        <v>20</v>
      </c>
      <c r="B43" s="6">
        <v>0</v>
      </c>
      <c r="C43" s="6">
        <v>0</v>
      </c>
      <c r="D43" s="6">
        <f t="shared" si="2"/>
        <v>0</v>
      </c>
    </row>
    <row r="44" spans="1:4">
      <c r="A44" s="13" t="s">
        <v>5</v>
      </c>
      <c r="B44" s="14">
        <f>SUM(B46:B52)</f>
        <v>0</v>
      </c>
      <c r="C44" s="14">
        <f>SUM(C46:C52)</f>
        <v>0</v>
      </c>
      <c r="D44" s="14">
        <f>SUM(D46:D52)</f>
        <v>0</v>
      </c>
    </row>
    <row r="45" spans="1:4">
      <c r="A45" s="7" t="s">
        <v>28</v>
      </c>
      <c r="B45" s="12"/>
      <c r="C45" s="12"/>
      <c r="D45" s="12"/>
    </row>
    <row r="46" spans="1:4">
      <c r="A46" s="7" t="s">
        <v>45</v>
      </c>
      <c r="B46" s="7">
        <v>0</v>
      </c>
      <c r="C46" s="7">
        <v>0</v>
      </c>
      <c r="D46" s="7">
        <f>B46-C46</f>
        <v>0</v>
      </c>
    </row>
    <row r="47" spans="1:4">
      <c r="A47" s="7" t="s">
        <v>29</v>
      </c>
      <c r="B47" s="7">
        <v>0</v>
      </c>
      <c r="C47" s="7">
        <v>0</v>
      </c>
      <c r="D47" s="7">
        <f t="shared" ref="D47:D52" si="3">B47-C47</f>
        <v>0</v>
      </c>
    </row>
    <row r="48" spans="1:4">
      <c r="A48" s="7" t="s">
        <v>33</v>
      </c>
      <c r="B48" s="7">
        <v>0</v>
      </c>
      <c r="C48" s="7">
        <v>0</v>
      </c>
      <c r="D48" s="7">
        <f t="shared" si="3"/>
        <v>0</v>
      </c>
    </row>
    <row r="49" spans="1:4">
      <c r="A49" s="7" t="s">
        <v>69</v>
      </c>
      <c r="B49" s="7">
        <v>0</v>
      </c>
      <c r="C49" s="7">
        <v>0</v>
      </c>
      <c r="D49" s="7">
        <f t="shared" si="3"/>
        <v>0</v>
      </c>
    </row>
    <row r="50" spans="1:4">
      <c r="A50" s="7" t="s">
        <v>22</v>
      </c>
      <c r="B50" s="7">
        <v>0</v>
      </c>
      <c r="C50" s="7">
        <v>0</v>
      </c>
      <c r="D50" s="7">
        <f t="shared" si="3"/>
        <v>0</v>
      </c>
    </row>
    <row r="51" spans="1:4">
      <c r="A51" s="7" t="s">
        <v>40</v>
      </c>
      <c r="B51" s="7">
        <v>0</v>
      </c>
      <c r="C51" s="7">
        <v>0</v>
      </c>
      <c r="D51" s="7">
        <f t="shared" si="3"/>
        <v>0</v>
      </c>
    </row>
    <row r="52" spans="1:4">
      <c r="A52" s="8" t="s">
        <v>27</v>
      </c>
      <c r="B52" s="7">
        <v>0</v>
      </c>
      <c r="C52" s="7">
        <v>0</v>
      </c>
      <c r="D52" s="7">
        <f t="shared" si="3"/>
        <v>0</v>
      </c>
    </row>
    <row r="53" spans="1:4">
      <c r="A53" s="13" t="s">
        <v>4</v>
      </c>
      <c r="B53" s="14">
        <v>0</v>
      </c>
      <c r="C53" s="14">
        <f>SUM(C61+C62)</f>
        <v>0</v>
      </c>
      <c r="D53" s="14">
        <f>SUM(D61+D62)</f>
        <v>0</v>
      </c>
    </row>
    <row r="54" spans="1:4">
      <c r="A54" s="7" t="s">
        <v>34</v>
      </c>
      <c r="B54" s="16"/>
      <c r="C54" s="16"/>
      <c r="D54" s="16"/>
    </row>
    <row r="55" spans="1:4">
      <c r="A55" s="7" t="s">
        <v>49</v>
      </c>
      <c r="B55" s="16"/>
      <c r="C55" s="16"/>
      <c r="D55" s="16"/>
    </row>
    <row r="56" spans="1:4">
      <c r="A56" s="7" t="s">
        <v>36</v>
      </c>
      <c r="B56" s="16"/>
      <c r="C56" s="16"/>
      <c r="D56" s="16"/>
    </row>
    <row r="57" spans="1:4">
      <c r="A57" s="7" t="s">
        <v>65</v>
      </c>
      <c r="B57" s="17"/>
      <c r="C57" s="17"/>
      <c r="D57" s="17"/>
    </row>
    <row r="58" spans="1:4">
      <c r="A58" s="7" t="s">
        <v>59</v>
      </c>
      <c r="B58" s="12"/>
      <c r="C58" s="12"/>
      <c r="D58" s="17"/>
    </row>
    <row r="59" spans="1:4">
      <c r="A59" s="7" t="s">
        <v>23</v>
      </c>
      <c r="B59" s="12"/>
      <c r="C59" s="12"/>
      <c r="D59" s="17"/>
    </row>
    <row r="60" spans="1:4">
      <c r="A60" s="7" t="s">
        <v>50</v>
      </c>
      <c r="B60" s="12"/>
      <c r="C60" s="12"/>
      <c r="D60" s="17"/>
    </row>
    <row r="61" spans="1:4">
      <c r="A61" s="7" t="s">
        <v>51</v>
      </c>
      <c r="B61" s="12"/>
      <c r="C61" s="6">
        <v>0</v>
      </c>
      <c r="D61" s="7">
        <f t="shared" ref="D61:D62" si="4">B61-C61</f>
        <v>0</v>
      </c>
    </row>
    <row r="62" spans="1:4">
      <c r="A62" s="7" t="s">
        <v>60</v>
      </c>
      <c r="B62" s="12"/>
      <c r="C62" s="6">
        <v>0</v>
      </c>
      <c r="D62" s="7">
        <f t="shared" si="4"/>
        <v>0</v>
      </c>
    </row>
    <row r="63" spans="1:4">
      <c r="A63" s="7" t="s">
        <v>1</v>
      </c>
      <c r="B63" s="12"/>
      <c r="C63" s="12"/>
      <c r="D63" s="12"/>
    </row>
    <row r="64" spans="1:4">
      <c r="A64" s="7" t="s">
        <v>44</v>
      </c>
      <c r="B64" s="12"/>
      <c r="C64" s="12"/>
      <c r="D64" s="12"/>
    </row>
    <row r="65" spans="1:4">
      <c r="A65" s="7" t="s">
        <v>24</v>
      </c>
      <c r="B65" s="12"/>
      <c r="C65" s="12"/>
      <c r="D65" s="12"/>
    </row>
    <row r="66" spans="1:4">
      <c r="A66" s="7" t="s">
        <v>30</v>
      </c>
      <c r="B66" s="12"/>
      <c r="C66" s="12"/>
      <c r="D66" s="12"/>
    </row>
    <row r="67" spans="1:4">
      <c r="A67" s="7" t="s">
        <v>38</v>
      </c>
      <c r="B67" s="12"/>
      <c r="C67" s="12"/>
      <c r="D67" s="12"/>
    </row>
    <row r="68" spans="1:4">
      <c r="A68" s="7" t="s">
        <v>37</v>
      </c>
      <c r="B68" s="12"/>
      <c r="C68" s="12"/>
      <c r="D68" s="12"/>
    </row>
    <row r="69" spans="1:4">
      <c r="A69" s="13" t="s">
        <v>53</v>
      </c>
      <c r="B69" s="14">
        <v>0</v>
      </c>
      <c r="C69" s="14">
        <v>0</v>
      </c>
      <c r="D69" s="14">
        <f>B69-C69</f>
        <v>0</v>
      </c>
    </row>
    <row r="70" spans="1:4">
      <c r="A70" s="18" t="s">
        <v>71</v>
      </c>
      <c r="B70" s="19">
        <f>SUM(B4+B25+B33+B44+B53+B69)</f>
        <v>0</v>
      </c>
      <c r="C70" s="19">
        <f>SUM(C4+C25+C33+C44+C53+C69)</f>
        <v>0</v>
      </c>
      <c r="D70" s="19">
        <f>B70-C70</f>
        <v>0</v>
      </c>
    </row>
    <row r="71" spans="1:4">
      <c r="A71" s="9"/>
    </row>
    <row r="72" spans="1:4">
      <c r="A72" s="9"/>
    </row>
    <row r="73" spans="1:4">
      <c r="A73" s="9"/>
    </row>
    <row r="74" spans="1:4">
      <c r="A74" s="9"/>
    </row>
    <row r="75" spans="1:4">
      <c r="A75" s="9"/>
    </row>
  </sheetData>
  <mergeCells count="2">
    <mergeCell ref="B1:D1"/>
    <mergeCell ref="B2:D2"/>
  </mergeCells>
  <pageMargins left="0.78740157499999996" right="0.78740157499999996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Judoforbund</dc:creator>
  <cp:lastModifiedBy>Norges Judoforbund</cp:lastModifiedBy>
  <dcterms:created xsi:type="dcterms:W3CDTF">2016-06-20T20:16:49Z</dcterms:created>
  <dcterms:modified xsi:type="dcterms:W3CDTF">2016-09-29T15:05:32Z</dcterms:modified>
</cp:coreProperties>
</file>